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"/>
    </mc:Choice>
  </mc:AlternateContent>
  <xr:revisionPtr revIDLastSave="0" documentId="13_ncr:1_{FE21F020-9B19-4D73-B0D3-F402EECC051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G29" i="8"/>
  <c r="G30" i="8"/>
  <c r="G15" i="8"/>
  <c r="G18" i="8"/>
  <c r="G54" i="8"/>
  <c r="G56" i="8"/>
  <c r="G59" i="8"/>
  <c r="G61" i="8"/>
  <c r="G62" i="8"/>
  <c r="G64" i="8"/>
  <c r="G65" i="8"/>
  <c r="G39" i="8" l="1"/>
  <c r="G47" i="8"/>
  <c r="F24" i="1"/>
  <c r="F37" i="7" l="1"/>
  <c r="F34" i="7" l="1"/>
  <c r="F36" i="7"/>
  <c r="G43" i="8"/>
  <c r="G44" i="8"/>
  <c r="G45" i="8"/>
  <c r="G46" i="8"/>
  <c r="G42" i="8"/>
  <c r="G33" i="8"/>
  <c r="G34" i="8"/>
  <c r="G35" i="8"/>
  <c r="G36" i="8"/>
  <c r="G37" i="8"/>
  <c r="G26" i="8"/>
  <c r="G23" i="8"/>
  <c r="G24" i="8"/>
  <c r="G27" i="8"/>
  <c r="G25" i="8"/>
  <c r="G12" i="8"/>
  <c r="G13" i="8"/>
  <c r="F26" i="7"/>
  <c r="F35" i="1"/>
  <c r="F26" i="1"/>
  <c r="F28" i="1"/>
  <c r="F9" i="1" l="1"/>
  <c r="F8" i="1"/>
  <c r="F6" i="1"/>
  <c r="F22" i="1" l="1"/>
  <c r="F17" i="7" l="1"/>
  <c r="F20" i="1"/>
  <c r="F19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<sst xmlns="http://schemas.openxmlformats.org/spreadsheetml/2006/main" count="736" uniqueCount="436">
  <si>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</si>
  <si>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</si>
  <si>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</si>
  <si>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</si>
  <si>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</si>
  <si>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</si>
  <si>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</si>
  <si>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</si>
  <si>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</si>
  <si>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</si>
  <si>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</si>
  <si>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</si>
  <si>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</si>
  <si>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</si>
  <si>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</si>
  <si>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</si>
  <si>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</si>
  <si>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</si>
  <si>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</si>
  <si>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</si>
  <si>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</si>
  <si>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</si>
  <si>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</si>
  <si>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</si>
  <si>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</si>
  <si>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</si>
  <si>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</si>
  <si>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</si>
  <si>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</si>
  <si>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</si>
  <si>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</si>
  <si>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</si>
  <si>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</si>
  <si>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</si>
  <si>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</si>
  <si>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</si>
  <si>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</si>
  <si>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</si>
  <si>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</si>
  <si>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</si>
  <si>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</si>
  <si>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</si>
  <si>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</si>
  <si>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</si>
  <si>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</si>
  <si>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</si>
  <si>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</si>
  <si>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</si>
  <si>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</si>
  <si>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</si>
  <si>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</si>
  <si>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</si>
  <si>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</si>
  <si>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</si>
  <si>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</si>
  <si>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</si>
  <si>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</si>
  <si>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</si>
  <si>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</si>
  <si>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</si>
  <si>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</si>
  <si>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</si>
  <si>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</si>
  <si>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</si>
  <si>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</si>
  <si>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</si>
  <si>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</si>
  <si>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</si>
  <si>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</si>
  <si>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</si>
  <si>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</si>
  <si>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</si>
  <si>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</si>
  <si>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</si>
  <si>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</si>
  <si>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</si>
  <si>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</si>
  <si>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</si>
  <si>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</si>
  <si>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</si>
  <si>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</si>
  <si>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</si>
  <si>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</si>
  <si>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</si>
  <si>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</si>
  <si>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</si>
  <si>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</si>
  <si>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</si>
  <si>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</si>
  <si>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</si>
  <si>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</si>
  <si>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</si>
  <si>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</si>
  <si>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</si>
  <si>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</si>
  <si>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</si>
  <si>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</si>
  <si>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</si>
  <si>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</si>
  <si>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</si>
  <si>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</si>
  <si>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</si>
  <si>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</si>
  <si>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</si>
  <si>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</si>
  <si>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</si>
  <si>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</si>
  <si>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</si>
  <si>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</si>
  <si>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</si>
  <si>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</si>
  <si>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</si>
  <si>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</si>
  <si>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</si>
  <si>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</si>
  <si>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</si>
  <si>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</si>
  <si>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</si>
  <si>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</si>
  <si>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</si>
  <si>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</si>
  <si>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</si>
  <si>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</si>
  <si>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</si>
  <si>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</si>
  <si>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</si>
  <si>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</si>
  <si>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</si>
  <si>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</si>
  <si>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</si>
  <si>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</si>
  <si>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</si>
  <si>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</si>
  <si>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</si>
  <si>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</si>
  <si>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</si>
  <si>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</si>
  <si>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</si>
  <si>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</si>
  <si>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</si>
  <si>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</si>
  <si>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</si>
  <si>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</si>
  <si>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</si>
  <si>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</si>
  <si>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</si>
  <si>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</si>
  <si>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</si>
  <si>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</si>
  <si>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</si>
  <si>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</si>
  <si>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</si>
  <si>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</si>
  <si>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</si>
  <si>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</si>
  <si>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</si>
  <si>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</si>
  <si>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</si>
  <si>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</si>
  <si>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</si>
  <si>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</si>
  <si>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</si>
  <si>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</si>
  <si>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</si>
  <si>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</si>
  <si>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</si>
  <si>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</si>
  <si>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</si>
  <si>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</si>
  <si>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</si>
  <si>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</si>
  <si>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</si>
  <si>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</si>
  <si>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</si>
  <si>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</si>
  <si>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</si>
  <si>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</si>
  <si>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</si>
  <si>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</si>
  <si>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</si>
  <si>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</si>
  <si>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</si>
  <si>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</si>
  <si>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</si>
  <si>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</si>
  <si>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</si>
  <si>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</si>
  <si>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</si>
  <si>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</si>
  <si>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</si>
  <si>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</si>
  <si>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</si>
  <si>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</si>
  <si>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</si>
  <si>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</si>
  <si>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</si>
  <si>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</si>
  <si>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</si>
  <si>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</si>
  <si>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</si>
  <si>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</si>
  <si>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</si>
  <si>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</si>
  <si>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</si>
  <si>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</si>
  <si>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</si>
  <si>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</si>
  <si>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</si>
  <si>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</si>
  <si>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</si>
  <si>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</si>
  <si>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</si>
  <si>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</si>
  <si>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</si>
  <si>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</si>
  <si>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</si>
  <si>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</si>
  <si>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</si>
  <si>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</si>
  <si>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</si>
  <si>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</si>
  <si>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</si>
  <si>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</si>
  <si>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</si>
  <si>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</si>
  <si>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</si>
  <si>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</si>
  <si>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</si>
  <si>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</si>
  <si>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</si>
  <si>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</si>
  <si>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</si>
  <si>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</si>
  <si>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</si>
  <si>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</si>
  <si>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</si>
  <si>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</si>
  <si>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</si>
  <si>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</si>
  <si>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</si>
  <si>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</si>
  <si>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</si>
  <si>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</si>
  <si>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</si>
  <si>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</si>
  <si>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</si>
  <si>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</si>
  <si>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</si>
  <si>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</si>
  <si>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</si>
  <si>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</si>
  <si>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</si>
  <si>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</si>
  <si>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</si>
  <si>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</si>
  <si>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</si>
  <si>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</si>
  <si>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</si>
  <si>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</si>
  <si>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</si>
  <si>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</si>
  <si>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</si>
  <si>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</si>
  <si>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</si>
  <si>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</si>
  <si>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</si>
  <si>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</si>
  <si>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</si>
  <si>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</si>
  <si>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</si>
  <si>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</si>
  <si>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</si>
  <si>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</si>
  <si>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</si>
  <si>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</si>
  <si>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</si>
  <si>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</si>
  <si>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</si>
  <si>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</si>
  <si>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</si>
  <si>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</si>
  <si>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</si>
  <si>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</si>
  <si>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</si>
  <si>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</si>
  <si>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</si>
  <si>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</si>
  <si>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</si>
  <si>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</si>
  <si>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</si>
  <si>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</si>
  <si>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</si>
  <si>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</si>
  <si>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</si>
  <si>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</si>
  <si>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</si>
  <si>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</si>
  <si>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</si>
  <si>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</si>
  <si>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</si>
  <si>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</si>
  <si>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</si>
  <si>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</si>
  <si>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</si>
  <si>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</si>
  <si>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</si>
  <si>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</si>
  <si>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</si>
  <si>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</si>
  <si>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</si>
  <si>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</si>
  <si>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</si>
  <si>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</si>
  <si>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</si>
  <si>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</si>
  <si>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</si>
  <si>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</si>
  <si>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</si>
  <si>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</si>
  <si>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</si>
  <si>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</si>
  <si>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</si>
  <si>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</si>
  <si>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</si>
  <si>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</si>
  <si>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</si>
  <si>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</si>
  <si>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</si>
  <si>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</si>
  <si>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</si>
  <si>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</si>
  <si>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</si>
  <si>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</si>
  <si>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</si>
  <si>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</si>
  <si>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</si>
  <si>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</si>
  <si>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</si>
  <si>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</si>
  <si>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</si>
  <si>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</si>
  <si>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</si>
  <si>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</si>
  <si>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</si>
  <si>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</si>
  <si>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</si>
  <si>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</si>
  <si>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</si>
  <si>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</si>
  <si>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</si>
  <si>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</si>
  <si>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</si>
  <si>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</si>
  <si>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</si>
  <si>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</si>
  <si>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</si>
  <si>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</si>
  <si>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</si>
  <si>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</si>
  <si>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</si>
  <si>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</si>
  <si>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</si>
  <si>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</si>
  <si>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</si>
  <si>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</si>
  <si>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</si>
  <si>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</si>
  <si>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</si>
  <si>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</si>
  <si>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</si>
  <si>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</si>
  <si>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</si>
  <si>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</si>
  <si>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</si>
  <si>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</si>
  <si>
    <t>CYS9/25</t>
  </si>
  <si>
    <t>Usluge podizanja usklađenosti s NIS 2 direktivom</t>
  </si>
  <si>
    <t>7941700-0</t>
  </si>
  <si>
    <t>Nabava i instalacija video kamera za potebe prikupljanja podataka s potrebnim licencama i analitičkog poslužitelja za potebe sustava video nadzora</t>
  </si>
  <si>
    <t>MP7/25</t>
  </si>
  <si>
    <t>Usluga izrade studije prihvaljivosti za potrebe implementacije pametne analitike s ciljem poboljšanja sigurnosti na području luke Ploče</t>
  </si>
  <si>
    <t>MP8/25</t>
  </si>
  <si>
    <t>otvoreni postupk javne nabave robe</t>
  </si>
  <si>
    <t>79710000-4</t>
  </si>
  <si>
    <t>Izmjena vrijednosti</t>
  </si>
  <si>
    <t>DP8/25</t>
  </si>
  <si>
    <t>IV kvartal</t>
  </si>
  <si>
    <t>TN11/25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</si>
  <si>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</si>
  <si>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>Usluge razvoja i nadogradnje sustava PCS, razvoj komunikacijskih sučelja za razmjenu poruka i integracija s nacionalnim sustavom CIMIS (Croatian Integrated Maritime Windows), te usluge izrade Studije izvodljivosti za potrebe implementacije tehnološkog rješenja s ciljem povećanja kibernetičke otpornosti na ključnim i kritičnim sustavima lučkim infomracijskim sustavima (PCS)</t>
  </si>
  <si>
    <t>Penetracijsko testiranje vanjske i unutrašnje infrastrukture s ciljem povecanja kibernetičke otpornosti - Internet vendor primarni</t>
  </si>
  <si>
    <t>Penetracijsko testiranje vanjske i unutrašnje infrastrukture s ciljem povecanja kibernetičke otpornosti - Internet vendor sekundarni</t>
  </si>
  <si>
    <t>CP9/25</t>
  </si>
  <si>
    <t>CP10/25</t>
  </si>
  <si>
    <t>72212732-9</t>
  </si>
  <si>
    <r>
      <t xml:space="preserve">5500    </t>
    </r>
    <r>
      <rPr>
        <sz val="10"/>
        <color theme="1"/>
        <rFont val="Arial"/>
        <family val="2"/>
        <charset val="238"/>
      </rPr>
      <t>8.500,00</t>
    </r>
  </si>
  <si>
    <r>
      <t xml:space="preserve">6875   </t>
    </r>
    <r>
      <rPr>
        <sz val="10"/>
        <color theme="1"/>
        <rFont val="Arial"/>
        <family val="2"/>
        <charset val="238"/>
      </rPr>
      <t xml:space="preserve"> 10.625,00</t>
    </r>
  </si>
  <si>
    <r>
      <t xml:space="preserve">8000          </t>
    </r>
    <r>
      <rPr>
        <sz val="10"/>
        <color theme="1"/>
        <rFont val="Arial"/>
        <family val="2"/>
        <charset val="238"/>
      </rPr>
      <t>8.244,00</t>
    </r>
  </si>
  <si>
    <r>
      <t xml:space="preserve">10000         </t>
    </r>
    <r>
      <rPr>
        <sz val="10"/>
        <color theme="1"/>
        <rFont val="Arial"/>
        <family val="2"/>
        <charset val="238"/>
      </rPr>
      <t>10.305,00</t>
    </r>
  </si>
  <si>
    <t>INV37/25</t>
  </si>
  <si>
    <t xml:space="preserve">Izmjena cjevovoda vode u duzini 144m kod skladišta Niska9 </t>
  </si>
  <si>
    <r>
      <t xml:space="preserve">130000     </t>
    </r>
    <r>
      <rPr>
        <sz val="10"/>
        <color theme="1"/>
        <rFont val="Arial"/>
        <family val="2"/>
        <charset val="238"/>
      </rPr>
      <t>139.411,09</t>
    </r>
  </si>
  <si>
    <r>
      <t xml:space="preserve">162500     </t>
    </r>
    <r>
      <rPr>
        <sz val="10"/>
        <color theme="1"/>
        <rFont val="Arial"/>
        <family val="2"/>
        <charset val="238"/>
      </rPr>
      <t>174.263,86</t>
    </r>
  </si>
  <si>
    <r>
      <t xml:space="preserve">40000     </t>
    </r>
    <r>
      <rPr>
        <sz val="10"/>
        <color theme="1"/>
        <rFont val="Arial"/>
        <family val="2"/>
        <charset val="238"/>
      </rPr>
      <t>25.000,00</t>
    </r>
  </si>
  <si>
    <r>
      <t xml:space="preserve">50000       </t>
    </r>
    <r>
      <rPr>
        <sz val="10"/>
        <color theme="1"/>
        <rFont val="Arial"/>
        <family val="2"/>
        <charset val="238"/>
      </rPr>
      <t>31.250,00</t>
    </r>
  </si>
  <si>
    <r>
      <t xml:space="preserve">20000         </t>
    </r>
    <r>
      <rPr>
        <sz val="10"/>
        <color theme="1"/>
        <rFont val="Arial"/>
        <family val="2"/>
        <charset val="238"/>
      </rPr>
      <t xml:space="preserve">  23.678,00</t>
    </r>
  </si>
  <si>
    <r>
      <t xml:space="preserve">25000       </t>
    </r>
    <r>
      <rPr>
        <sz val="10"/>
        <color theme="1"/>
        <rFont val="Arial"/>
        <family val="2"/>
        <charset val="238"/>
      </rPr>
      <t xml:space="preserve">    29.597,50</t>
    </r>
  </si>
  <si>
    <t>INV38/25</t>
  </si>
  <si>
    <t>Pilanje asfalta</t>
  </si>
  <si>
    <t>INV39/25</t>
  </si>
  <si>
    <t>Najam i radovi s autodizalicom</t>
  </si>
  <si>
    <t>45233100-0</t>
  </si>
  <si>
    <t>45233225-2</t>
  </si>
  <si>
    <t>DP9/25</t>
  </si>
  <si>
    <t>Nova stavka     Briše se</t>
  </si>
  <si>
    <t>INV10.1/25</t>
  </si>
  <si>
    <t>Ugradnja PE ploča na odbojnike obale br.5</t>
  </si>
  <si>
    <t>Sanacija skretnice 25 i dijela kolosijeka prema skretnicama 1 i 25A</t>
  </si>
  <si>
    <t>pregovarački postupak bez prethodne objave</t>
  </si>
  <si>
    <t xml:space="preserve"> Sanacija parkirališne površine, Luke Ploče</t>
  </si>
  <si>
    <t>INV40/25</t>
  </si>
  <si>
    <t>45232140-6</t>
  </si>
  <si>
    <r>
      <t xml:space="preserve">17000    </t>
    </r>
    <r>
      <rPr>
        <sz val="10"/>
        <color rgb="FFFF0000"/>
        <rFont val="Arial"/>
        <family val="2"/>
        <charset val="238"/>
      </rPr>
      <t>21.000,00</t>
    </r>
  </si>
  <si>
    <r>
      <t xml:space="preserve">21250      </t>
    </r>
    <r>
      <rPr>
        <sz val="10"/>
        <color rgb="FFFF0000"/>
        <rFont val="Arial"/>
        <family val="2"/>
        <charset val="238"/>
      </rPr>
      <t>26.250,00</t>
    </r>
  </si>
  <si>
    <t>IX. IZMJENA PLANA NABAVE ZA 2025. GODINU</t>
  </si>
  <si>
    <r>
      <t xml:space="preserve">280000    </t>
    </r>
    <r>
      <rPr>
        <sz val="10"/>
        <color theme="1"/>
        <rFont val="Arial"/>
        <family val="2"/>
        <charset val="238"/>
      </rPr>
      <t>331.071,38</t>
    </r>
  </si>
  <si>
    <r>
      <t xml:space="preserve">350000       </t>
    </r>
    <r>
      <rPr>
        <sz val="10"/>
        <color theme="1"/>
        <rFont val="Arial"/>
        <family val="2"/>
        <charset val="238"/>
      </rPr>
      <t>413.839,23</t>
    </r>
  </si>
  <si>
    <r>
      <t xml:space="preserve">25000     </t>
    </r>
    <r>
      <rPr>
        <sz val="10"/>
        <color theme="1"/>
        <rFont val="Arial"/>
        <family val="2"/>
        <charset val="238"/>
      </rPr>
      <t>29.156,50</t>
    </r>
  </si>
  <si>
    <r>
      <t xml:space="preserve">31250     </t>
    </r>
    <r>
      <rPr>
        <sz val="10"/>
        <color theme="1"/>
        <rFont val="Arial"/>
        <family val="2"/>
        <charset val="238"/>
      </rPr>
      <t>36.445,62</t>
    </r>
  </si>
  <si>
    <t>INV41/25</t>
  </si>
  <si>
    <t>Novi predmet  Izmjena iznosa</t>
  </si>
  <si>
    <r>
      <rPr>
        <strike/>
        <sz val="10"/>
        <color rgb="FFFF0000"/>
        <rFont val="Arial"/>
        <family val="2"/>
        <charset val="238"/>
      </rPr>
      <t xml:space="preserve">160000    </t>
    </r>
    <r>
      <rPr>
        <sz val="10"/>
        <color rgb="FFFF0000"/>
        <rFont val="Arial"/>
        <family val="2"/>
        <charset val="238"/>
      </rPr>
      <t>99.000,00</t>
    </r>
  </si>
  <si>
    <r>
      <rPr>
        <strike/>
        <sz val="10"/>
        <color rgb="FFFF0000"/>
        <rFont val="Arial"/>
        <family val="2"/>
        <charset val="238"/>
      </rPr>
      <t xml:space="preserve">200000   </t>
    </r>
    <r>
      <rPr>
        <sz val="10"/>
        <color rgb="FFFF0000"/>
        <rFont val="Arial"/>
        <family val="2"/>
        <charset val="238"/>
      </rPr>
      <t>123.750,00</t>
    </r>
  </si>
  <si>
    <t xml:space="preserve">INV 42/25 </t>
  </si>
  <si>
    <t>Popravak signalizacije koju koristi Carina</t>
  </si>
  <si>
    <t>50232200-0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</si>
</sst>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sz val="11"/>
      <color theme="1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2" fillId="0" borderId="0"/>
  </cellStyleXfs>
  <cellXfs count="626">
    <xf numFmtId="0" fontId="0" fillId="0" borderId="0" xfId="0"/>
    <xf numFmtId="4" fontId="0" fillId="0" borderId="0" xfId="0" applyNumberFormat="1"/>
    <xf numFmtId="0" fontId="0" fillId="3" borderId="0" xfId="0" applyFill="1"/>
    <xf numFmtId="4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4" fontId="13" fillId="0" borderId="0" xfId="0" applyNumberFormat="1" applyFont="1"/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0" borderId="0" xfId="0" applyFont="1"/>
    <xf numFmtId="4" fontId="0" fillId="0" borderId="0" xfId="0" applyNumberFormat="1" applyAlignment="1">
      <alignment horizontal="center"/>
    </xf>
    <xf numFmtId="4" fontId="0" fillId="3" borderId="10" xfId="0" applyNumberForma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vertical="top"/>
    </xf>
    <xf numFmtId="4" fontId="3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horizontal="center" vertical="top"/>
    </xf>
    <xf numFmtId="4" fontId="3" fillId="0" borderId="13" xfId="0" applyNumberFormat="1" applyFont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3" borderId="18" xfId="2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top"/>
    </xf>
    <xf numFmtId="0" fontId="3" fillId="3" borderId="18" xfId="0" applyFont="1" applyFill="1" applyBorder="1" applyAlignment="1">
      <alignment vertical="top"/>
    </xf>
    <xf numFmtId="4" fontId="3" fillId="3" borderId="16" xfId="0" applyNumberFormat="1" applyFont="1" applyFill="1" applyBorder="1" applyAlignment="1">
      <alignment horizontal="center" vertical="top"/>
    </xf>
    <xf numFmtId="0" fontId="11" fillId="5" borderId="18" xfId="0" applyFont="1" applyFill="1" applyBorder="1" applyAlignment="1">
      <alignment horizontal="right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3" fillId="3" borderId="13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0" fontId="23" fillId="4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0" fontId="11" fillId="0" borderId="33" xfId="0" applyFont="1" applyBorder="1" applyAlignment="1">
      <alignment horizontal="right" vertical="top"/>
    </xf>
    <xf numFmtId="0" fontId="11" fillId="0" borderId="28" xfId="0" applyFont="1" applyBorder="1" applyAlignment="1">
      <alignment vertical="top"/>
    </xf>
    <xf numFmtId="0" fontId="11" fillId="0" borderId="22" xfId="0" applyFont="1" applyBorder="1" applyAlignment="1">
      <alignment vertical="top"/>
    </xf>
    <xf numFmtId="4" fontId="11" fillId="0" borderId="21" xfId="0" applyNumberFormat="1" applyFont="1" applyBorder="1" applyAlignment="1">
      <alignment vertical="top"/>
    </xf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4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8" fillId="3" borderId="13" xfId="0" applyNumberFormat="1" applyFont="1" applyFill="1" applyBorder="1" applyAlignment="1">
      <alignment horizontal="center" vertical="top"/>
    </xf>
    <xf numFmtId="4" fontId="3" fillId="3" borderId="7" xfId="0" applyNumberFormat="1" applyFont="1" applyFill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19" fillId="0" borderId="0" xfId="0" applyFont="1" applyAlignment="1">
      <alignment vertical="top"/>
    </xf>
    <xf numFmtId="0" fontId="3" fillId="0" borderId="4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vertical="top"/>
    </xf>
    <xf numFmtId="4" fontId="3" fillId="3" borderId="0" xfId="0" applyNumberFormat="1" applyFont="1" applyFill="1" applyAlignment="1">
      <alignment horizontal="center" vertical="top" wrapText="1"/>
    </xf>
    <xf numFmtId="4" fontId="3" fillId="3" borderId="0" xfId="0" applyNumberFormat="1" applyFont="1" applyFill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3" borderId="6" xfId="0" applyFont="1" applyFill="1" applyBorder="1"/>
    <xf numFmtId="0" fontId="13" fillId="3" borderId="0" xfId="0" applyFont="1" applyFill="1" applyAlignment="1">
      <alignment vertical="top"/>
    </xf>
    <xf numFmtId="0" fontId="3" fillId="0" borderId="18" xfId="0" applyFont="1" applyBorder="1" applyAlignment="1">
      <alignment horizontal="right" vertical="top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 wrapText="1"/>
    </xf>
    <xf numFmtId="0" fontId="12" fillId="4" borderId="4" xfId="2" applyFont="1" applyFill="1" applyBorder="1" applyAlignment="1">
      <alignment horizontal="right" wrapText="1"/>
    </xf>
    <xf numFmtId="0" fontId="8" fillId="3" borderId="18" xfId="0" applyFont="1" applyFill="1" applyBorder="1" applyAlignment="1">
      <alignment horizontal="right" vertical="top"/>
    </xf>
    <xf numFmtId="0" fontId="11" fillId="0" borderId="18" xfId="2" applyFont="1" applyFill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/>
    </xf>
    <xf numFmtId="0" fontId="3" fillId="3" borderId="6" xfId="0" applyFont="1" applyFill="1" applyBorder="1" applyAlignment="1">
      <alignment horizontal="right" vertical="top"/>
    </xf>
    <xf numFmtId="4" fontId="3" fillId="0" borderId="0" xfId="0" applyNumberFormat="1" applyFont="1" applyAlignment="1">
      <alignment vertical="top"/>
    </xf>
    <xf numFmtId="4" fontId="11" fillId="6" borderId="13" xfId="0" applyNumberFormat="1" applyFont="1" applyFill="1" applyBorder="1" applyAlignment="1">
      <alignment horizontal="center" vertical="top"/>
    </xf>
    <xf numFmtId="0" fontId="11" fillId="0" borderId="37" xfId="0" applyFont="1" applyBorder="1" applyAlignment="1">
      <alignment horizontal="right" vertical="top"/>
    </xf>
    <xf numFmtId="0" fontId="11" fillId="0" borderId="39" xfId="0" applyFont="1" applyBorder="1" applyAlignment="1">
      <alignment vertical="top"/>
    </xf>
    <xf numFmtId="0" fontId="11" fillId="5" borderId="33" xfId="0" applyFont="1" applyFill="1" applyBorder="1" applyAlignment="1">
      <alignment horizontal="right" vertical="top"/>
    </xf>
    <xf numFmtId="0" fontId="11" fillId="5" borderId="28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0" fontId="11" fillId="3" borderId="37" xfId="0" applyFont="1" applyFill="1" applyBorder="1" applyAlignment="1">
      <alignment horizontal="right" vertical="top"/>
    </xf>
    <xf numFmtId="0" fontId="11" fillId="3" borderId="23" xfId="0" applyFont="1" applyFill="1" applyBorder="1" applyAlignment="1">
      <alignment vertical="top" wrapText="1"/>
    </xf>
    <xf numFmtId="4" fontId="11" fillId="3" borderId="24" xfId="0" applyNumberFormat="1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horizontal="center" vertical="top"/>
    </xf>
    <xf numFmtId="4" fontId="11" fillId="5" borderId="16" xfId="0" applyNumberFormat="1" applyFont="1" applyFill="1" applyBorder="1" applyAlignment="1">
      <alignment horizontal="center" vertical="top" wrapText="1"/>
    </xf>
    <xf numFmtId="4" fontId="11" fillId="0" borderId="16" xfId="0" applyNumberFormat="1" applyFont="1" applyBorder="1" applyAlignment="1">
      <alignment horizontal="center" vertical="top" wrapText="1"/>
    </xf>
    <xf numFmtId="0" fontId="0" fillId="8" borderId="10" xfId="0" applyFill="1" applyBorder="1" applyAlignment="1">
      <alignment vertical="top"/>
    </xf>
    <xf numFmtId="0" fontId="2" fillId="7" borderId="15" xfId="4" applyFill="1" applyBorder="1" applyAlignment="1">
      <alignment vertical="top"/>
    </xf>
    <xf numFmtId="0" fontId="2" fillId="7" borderId="11" xfId="4" applyFill="1" applyBorder="1" applyAlignment="1">
      <alignment vertical="top"/>
    </xf>
    <xf numFmtId="0" fontId="2" fillId="7" borderId="13" xfId="4" applyFill="1" applyBorder="1" applyAlignment="1">
      <alignment vertical="top"/>
    </xf>
    <xf numFmtId="0" fontId="2" fillId="7" borderId="10" xfId="4" applyFill="1" applyBorder="1" applyAlignment="1">
      <alignment vertical="top"/>
    </xf>
    <xf numFmtId="4" fontId="11" fillId="0" borderId="0" xfId="0" applyNumberFormat="1" applyFont="1" applyAlignment="1">
      <alignment vertical="top"/>
    </xf>
    <xf numFmtId="4" fontId="11" fillId="5" borderId="7" xfId="0" applyNumberFormat="1" applyFont="1" applyFill="1" applyBorder="1" applyAlignment="1">
      <alignment horizontal="center" vertical="top"/>
    </xf>
    <xf numFmtId="0" fontId="11" fillId="3" borderId="39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8" xfId="0" applyFont="1" applyFill="1" applyBorder="1" applyAlignment="1">
      <alignment horizontal="right" vertical="top"/>
    </xf>
    <xf numFmtId="0" fontId="21" fillId="3" borderId="13" xfId="0" applyFont="1" applyFill="1" applyBorder="1" applyAlignment="1">
      <alignment vertical="top" wrapText="1"/>
    </xf>
    <xf numFmtId="4" fontId="21" fillId="3" borderId="41" xfId="0" applyNumberFormat="1" applyFont="1" applyFill="1" applyBorder="1" applyAlignment="1">
      <alignment horizontal="center" vertical="top"/>
    </xf>
    <xf numFmtId="4" fontId="11" fillId="3" borderId="2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8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4" fillId="7" borderId="18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1" fillId="3" borderId="6" xfId="0" applyFont="1" applyFill="1" applyBorder="1" applyAlignment="1">
      <alignment horizontal="right" vertical="top"/>
    </xf>
    <xf numFmtId="4" fontId="11" fillId="3" borderId="0" xfId="0" applyNumberFormat="1" applyFont="1" applyFill="1" applyAlignment="1">
      <alignment vertical="top"/>
    </xf>
    <xf numFmtId="0" fontId="0" fillId="0" borderId="4" xfId="0" applyBorder="1"/>
    <xf numFmtId="0" fontId="4" fillId="0" borderId="6" xfId="0" applyFont="1" applyBorder="1" applyAlignment="1">
      <alignment vertical="top"/>
    </xf>
    <xf numFmtId="0" fontId="2" fillId="7" borderId="13" xfId="4" applyFill="1" applyBorder="1" applyAlignment="1">
      <alignment vertical="top" wrapText="1"/>
    </xf>
    <xf numFmtId="0" fontId="3" fillId="3" borderId="22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22" fillId="3" borderId="20" xfId="4" applyFont="1" applyFill="1" applyBorder="1" applyAlignment="1">
      <alignment horizontal="left" vertical="top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0" fontId="12" fillId="4" borderId="3" xfId="2" applyFont="1" applyFill="1" applyBorder="1" applyAlignment="1">
      <alignment horizontal="center" vertical="center" wrapText="1"/>
    </xf>
    <xf numFmtId="0" fontId="6" fillId="3" borderId="39" xfId="2" applyFont="1" applyFill="1" applyBorder="1" applyAlignment="1">
      <alignment horizontal="center" vertical="center" wrapText="1"/>
    </xf>
    <xf numFmtId="4" fontId="11" fillId="5" borderId="39" xfId="0" applyNumberFormat="1" applyFont="1" applyFill="1" applyBorder="1" applyAlignment="1">
      <alignment horizontal="center" vertical="top"/>
    </xf>
    <xf numFmtId="4" fontId="11" fillId="3" borderId="39" xfId="0" applyNumberFormat="1" applyFont="1" applyFill="1" applyBorder="1" applyAlignment="1">
      <alignment horizontal="center" vertical="top"/>
    </xf>
    <xf numFmtId="4" fontId="11" fillId="0" borderId="47" xfId="0" applyNumberFormat="1" applyFont="1" applyBorder="1" applyAlignment="1">
      <alignment horizontal="center" vertical="top"/>
    </xf>
    <xf numFmtId="4" fontId="11" fillId="6" borderId="39" xfId="0" applyNumberFormat="1" applyFont="1" applyFill="1" applyBorder="1" applyAlignment="1">
      <alignment horizontal="center" vertical="top"/>
    </xf>
    <xf numFmtId="4" fontId="11" fillId="0" borderId="39" xfId="0" applyNumberFormat="1" applyFont="1" applyBorder="1" applyAlignment="1">
      <alignment horizontal="center" vertical="top"/>
    </xf>
    <xf numFmtId="4" fontId="11" fillId="5" borderId="5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/>
    </xf>
    <xf numFmtId="4" fontId="11" fillId="3" borderId="7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26" fillId="3" borderId="16" xfId="4" applyFont="1" applyFill="1" applyBorder="1" applyAlignment="1">
      <alignment horizontal="left" vertical="top"/>
    </xf>
    <xf numFmtId="0" fontId="26" fillId="3" borderId="17" xfId="4" applyFont="1" applyFill="1" applyBorder="1" applyAlignment="1">
      <alignment horizontal="left" vertical="top"/>
    </xf>
    <xf numFmtId="0" fontId="4" fillId="7" borderId="16" xfId="4" applyFont="1" applyFill="1" applyBorder="1" applyAlignment="1">
      <alignment horizontal="left" vertical="top"/>
    </xf>
    <xf numFmtId="0" fontId="3" fillId="3" borderId="48" xfId="0" applyFont="1" applyFill="1" applyBorder="1" applyAlignment="1">
      <alignment horizontal="left" vertical="top"/>
    </xf>
    <xf numFmtId="0" fontId="3" fillId="3" borderId="28" xfId="0" applyFont="1" applyFill="1" applyBorder="1" applyAlignment="1">
      <alignment vertical="top" wrapText="1"/>
    </xf>
    <xf numFmtId="4" fontId="3" fillId="3" borderId="22" xfId="0" applyNumberFormat="1" applyFont="1" applyFill="1" applyBorder="1" applyAlignment="1">
      <alignment vertical="top"/>
    </xf>
    <xf numFmtId="4" fontId="4" fillId="3" borderId="21" xfId="0" applyNumberFormat="1" applyFont="1" applyFill="1" applyBorder="1"/>
    <xf numFmtId="4" fontId="3" fillId="3" borderId="22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3" borderId="5" xfId="0" applyFont="1" applyFill="1" applyBorder="1" applyAlignment="1">
      <alignment vertical="top" wrapText="1"/>
    </xf>
    <xf numFmtId="4" fontId="11" fillId="0" borderId="6" xfId="0" applyNumberFormat="1" applyFont="1" applyBorder="1" applyAlignment="1">
      <alignment vertical="top"/>
    </xf>
    <xf numFmtId="4" fontId="11" fillId="0" borderId="0" xfId="0" applyNumberFormat="1" applyFont="1" applyAlignment="1">
      <alignment horizontal="center" vertical="top" wrapText="1"/>
    </xf>
    <xf numFmtId="0" fontId="11" fillId="0" borderId="6" xfId="0" applyFont="1" applyBorder="1"/>
    <xf numFmtId="0" fontId="11" fillId="0" borderId="7" xfId="0" applyFont="1" applyBorder="1" applyAlignment="1">
      <alignment vertical="top"/>
    </xf>
    <xf numFmtId="0" fontId="22" fillId="3" borderId="49" xfId="4" applyFont="1" applyFill="1" applyBorder="1" applyAlignment="1">
      <alignment horizontal="left" vertical="top"/>
    </xf>
    <xf numFmtId="0" fontId="11" fillId="0" borderId="23" xfId="0" applyFont="1" applyBorder="1" applyAlignment="1">
      <alignment vertical="top"/>
    </xf>
    <xf numFmtId="4" fontId="28" fillId="0" borderId="7" xfId="4" applyNumberFormat="1" applyFont="1" applyBorder="1" applyAlignment="1">
      <alignment vertical="top"/>
    </xf>
    <xf numFmtId="4" fontId="11" fillId="0" borderId="24" xfId="0" applyNumberFormat="1" applyFont="1" applyBorder="1" applyAlignment="1">
      <alignment horizontal="right" vertical="top"/>
    </xf>
    <xf numFmtId="0" fontId="11" fillId="0" borderId="24" xfId="0" applyFont="1" applyBorder="1" applyAlignment="1">
      <alignment vertical="top"/>
    </xf>
    <xf numFmtId="0" fontId="11" fillId="0" borderId="46" xfId="0" applyFont="1" applyBorder="1" applyAlignment="1">
      <alignment vertical="top"/>
    </xf>
    <xf numFmtId="4" fontId="11" fillId="0" borderId="23" xfId="0" applyNumberFormat="1" applyFont="1" applyBorder="1" applyAlignment="1">
      <alignment horizontal="center" vertical="top" wrapText="1"/>
    </xf>
    <xf numFmtId="4" fontId="28" fillId="0" borderId="22" xfId="4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22" fillId="3" borderId="30" xfId="4" applyFont="1" applyFill="1" applyBorder="1" applyAlignment="1">
      <alignment horizontal="left" vertical="top"/>
    </xf>
    <xf numFmtId="0" fontId="11" fillId="0" borderId="29" xfId="0" applyFont="1" applyBorder="1" applyAlignment="1">
      <alignment vertical="top"/>
    </xf>
    <xf numFmtId="0" fontId="11" fillId="0" borderId="14" xfId="0" applyFont="1" applyBorder="1" applyAlignment="1">
      <alignment vertical="top"/>
    </xf>
    <xf numFmtId="4" fontId="28" fillId="0" borderId="14" xfId="4" applyNumberFormat="1" applyFont="1" applyBorder="1" applyAlignment="1">
      <alignment vertical="top"/>
    </xf>
    <xf numFmtId="4" fontId="11" fillId="0" borderId="12" xfId="0" applyNumberFormat="1" applyFont="1" applyBorder="1" applyAlignment="1">
      <alignment horizontal="right" vertical="top"/>
    </xf>
    <xf numFmtId="4" fontId="11" fillId="3" borderId="14" xfId="0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6" xfId="0" applyFont="1" applyBorder="1" applyAlignment="1">
      <alignment vertical="top"/>
    </xf>
    <xf numFmtId="4" fontId="11" fillId="0" borderId="14" xfId="0" applyNumberFormat="1" applyFont="1" applyBorder="1" applyAlignment="1">
      <alignment horizontal="center" vertical="top" wrapText="1"/>
    </xf>
    <xf numFmtId="0" fontId="29" fillId="3" borderId="6" xfId="0" applyFont="1" applyFill="1" applyBorder="1" applyAlignment="1">
      <alignment vertical="top"/>
    </xf>
    <xf numFmtId="0" fontId="29" fillId="0" borderId="16" xfId="4" applyFont="1" applyBorder="1" applyAlignment="1">
      <alignment horizontal="left" vertical="top"/>
    </xf>
    <xf numFmtId="0" fontId="29" fillId="3" borderId="43" xfId="0" applyFont="1" applyFill="1" applyBorder="1" applyAlignment="1">
      <alignment vertical="top"/>
    </xf>
    <xf numFmtId="0" fontId="29" fillId="0" borderId="0" xfId="4" applyFont="1" applyAlignment="1">
      <alignment vertical="top" wrapText="1"/>
    </xf>
    <xf numFmtId="0" fontId="29" fillId="3" borderId="22" xfId="0" applyFont="1" applyFill="1" applyBorder="1" applyAlignment="1">
      <alignment vertical="top"/>
    </xf>
    <xf numFmtId="4" fontId="29" fillId="0" borderId="22" xfId="4" applyNumberFormat="1" applyFont="1" applyBorder="1" applyAlignment="1">
      <alignment vertical="top"/>
    </xf>
    <xf numFmtId="4" fontId="29" fillId="3" borderId="21" xfId="0" applyNumberFormat="1" applyFont="1" applyFill="1" applyBorder="1" applyAlignment="1">
      <alignment vertical="top"/>
    </xf>
    <xf numFmtId="4" fontId="29" fillId="3" borderId="13" xfId="0" applyNumberFormat="1" applyFont="1" applyFill="1" applyBorder="1" applyAlignment="1">
      <alignment horizontal="center" vertical="top" wrapText="1"/>
    </xf>
    <xf numFmtId="0" fontId="29" fillId="3" borderId="21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44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16" xfId="4" applyFont="1" applyBorder="1" applyAlignment="1">
      <alignment horizontal="left" vertical="top"/>
    </xf>
    <xf numFmtId="0" fontId="11" fillId="0" borderId="20" xfId="0" applyFont="1" applyBorder="1" applyAlignment="1">
      <alignment vertical="top"/>
    </xf>
    <xf numFmtId="0" fontId="11" fillId="0" borderId="0" xfId="4" applyFont="1" applyAlignment="1">
      <alignment vertical="top" wrapText="1"/>
    </xf>
    <xf numFmtId="4" fontId="29" fillId="0" borderId="22" xfId="4" applyNumberFormat="1" applyFont="1" applyBorder="1" applyAlignment="1">
      <alignment vertical="top" wrapText="1"/>
    </xf>
    <xf numFmtId="4" fontId="29" fillId="0" borderId="10" xfId="0" applyNumberFormat="1" applyFont="1" applyBorder="1" applyAlignment="1">
      <alignment vertical="top"/>
    </xf>
    <xf numFmtId="0" fontId="11" fillId="0" borderId="10" xfId="0" applyFont="1" applyBorder="1"/>
    <xf numFmtId="0" fontId="11" fillId="0" borderId="16" xfId="0" applyFont="1" applyBorder="1"/>
    <xf numFmtId="0" fontId="11" fillId="0" borderId="7" xfId="0" applyFont="1" applyBorder="1"/>
    <xf numFmtId="4" fontId="11" fillId="0" borderId="22" xfId="4" applyNumberFormat="1" applyFont="1" applyBorder="1" applyAlignment="1">
      <alignment vertical="top"/>
    </xf>
    <xf numFmtId="0" fontId="11" fillId="0" borderId="0" xfId="4" applyFont="1" applyAlignment="1">
      <alignment horizontal="left" vertical="top" wrapText="1"/>
    </xf>
    <xf numFmtId="4" fontId="29" fillId="0" borderId="10" xfId="0" applyNumberFormat="1" applyFont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28" fillId="3" borderId="16" xfId="4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0" fontId="11" fillId="5" borderId="0" xfId="0" applyFont="1" applyFill="1" applyAlignment="1">
      <alignment vertical="top"/>
    </xf>
    <xf numFmtId="0" fontId="11" fillId="5" borderId="6" xfId="0" applyFont="1" applyFill="1" applyBorder="1" applyAlignment="1">
      <alignment vertical="top"/>
    </xf>
    <xf numFmtId="0" fontId="11" fillId="5" borderId="13" xfId="0" applyFont="1" applyFill="1" applyBorder="1" applyAlignment="1">
      <alignment vertical="top" wrapText="1"/>
    </xf>
    <xf numFmtId="4" fontId="29" fillId="5" borderId="13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0" fontId="11" fillId="5" borderId="0" xfId="0" applyFont="1" applyFill="1"/>
    <xf numFmtId="165" fontId="29" fillId="0" borderId="10" xfId="2" applyNumberFormat="1" applyFont="1" applyFill="1" applyBorder="1" applyAlignment="1">
      <alignment horizontal="right" vertical="top" wrapText="1"/>
    </xf>
    <xf numFmtId="4" fontId="29" fillId="0" borderId="13" xfId="0" applyNumberFormat="1" applyFont="1" applyBorder="1" applyAlignment="1">
      <alignment vertical="top" wrapText="1"/>
    </xf>
    <xf numFmtId="0" fontId="29" fillId="0" borderId="10" xfId="2" applyFont="1" applyFill="1" applyBorder="1" applyAlignment="1">
      <alignment horizontal="center" vertical="top" wrapText="1"/>
    </xf>
    <xf numFmtId="0" fontId="29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29" fillId="3" borderId="9" xfId="0" applyFont="1" applyFill="1" applyBorder="1"/>
    <xf numFmtId="4" fontId="29" fillId="3" borderId="8" xfId="0" applyNumberFormat="1" applyFont="1" applyFill="1" applyBorder="1"/>
    <xf numFmtId="0" fontId="29" fillId="3" borderId="0" xfId="0" applyFont="1" applyFill="1"/>
    <xf numFmtId="4" fontId="11" fillId="7" borderId="13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vertical="top"/>
    </xf>
    <xf numFmtId="0" fontId="3" fillId="0" borderId="39" xfId="0" applyFont="1" applyBorder="1" applyAlignment="1">
      <alignment horizontal="left" vertical="top"/>
    </xf>
    <xf numFmtId="0" fontId="8" fillId="3" borderId="39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 wrapText="1"/>
    </xf>
    <xf numFmtId="0" fontId="11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/>
    </xf>
    <xf numFmtId="0" fontId="11" fillId="0" borderId="39" xfId="2" applyFont="1" applyFill="1" applyBorder="1" applyAlignment="1">
      <alignment horizontal="left" vertical="top" wrapText="1"/>
    </xf>
    <xf numFmtId="0" fontId="11" fillId="0" borderId="39" xfId="0" applyFont="1" applyBorder="1" applyAlignment="1">
      <alignment wrapText="1"/>
    </xf>
    <xf numFmtId="0" fontId="11" fillId="0" borderId="41" xfId="0" applyFont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8" fillId="3" borderId="40" xfId="0" applyFont="1" applyFill="1" applyBorder="1" applyAlignment="1">
      <alignment vertical="top" wrapText="1"/>
    </xf>
    <xf numFmtId="0" fontId="11" fillId="3" borderId="40" xfId="0" applyFont="1" applyFill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3" fillId="0" borderId="40" xfId="0" applyFont="1" applyBorder="1" applyAlignment="1">
      <alignment vertical="top" wrapText="1"/>
    </xf>
    <xf numFmtId="0" fontId="11" fillId="0" borderId="40" xfId="2" applyFont="1" applyFill="1" applyBorder="1" applyAlignment="1">
      <alignment horizontal="left" vertical="top" wrapText="1"/>
    </xf>
    <xf numFmtId="2" fontId="11" fillId="3" borderId="5" xfId="0" applyNumberFormat="1" applyFont="1" applyFill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0" fontId="21" fillId="5" borderId="6" xfId="0" applyFont="1" applyFill="1" applyBorder="1" applyAlignment="1">
      <alignment vertical="top"/>
    </xf>
    <xf numFmtId="0" fontId="28" fillId="5" borderId="16" xfId="4" applyFont="1" applyFill="1" applyBorder="1" applyAlignment="1">
      <alignment horizontal="left" vertical="top"/>
    </xf>
    <xf numFmtId="0" fontId="22" fillId="5" borderId="20" xfId="4" applyFont="1" applyFill="1" applyBorder="1" applyAlignment="1">
      <alignment horizontal="left" vertical="top"/>
    </xf>
    <xf numFmtId="0" fontId="11" fillId="5" borderId="0" xfId="0" applyFont="1" applyFill="1" applyAlignment="1">
      <alignment vertical="top" wrapText="1"/>
    </xf>
    <xf numFmtId="4" fontId="28" fillId="5" borderId="22" xfId="4" applyNumberFormat="1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right" vertical="top"/>
    </xf>
    <xf numFmtId="0" fontId="11" fillId="5" borderId="10" xfId="0" applyFont="1" applyFill="1" applyBorder="1" applyAlignment="1">
      <alignment vertical="top"/>
    </xf>
    <xf numFmtId="0" fontId="11" fillId="5" borderId="16" xfId="0" applyFont="1" applyFill="1" applyBorder="1" applyAlignment="1">
      <alignment vertical="top"/>
    </xf>
    <xf numFmtId="0" fontId="11" fillId="5" borderId="7" xfId="0" applyFont="1" applyFill="1" applyBorder="1" applyAlignment="1">
      <alignment vertical="top"/>
    </xf>
    <xf numFmtId="0" fontId="21" fillId="5" borderId="0" xfId="0" applyFont="1" applyFill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11" fillId="3" borderId="34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0" fontId="11" fillId="5" borderId="39" xfId="0" applyFont="1" applyFill="1" applyBorder="1" applyAlignment="1">
      <alignment vertical="top" wrapText="1"/>
    </xf>
    <xf numFmtId="4" fontId="29" fillId="5" borderId="10" xfId="0" applyNumberFormat="1" applyFont="1" applyFill="1" applyBorder="1" applyAlignment="1">
      <alignment vertical="top" wrapText="1"/>
    </xf>
    <xf numFmtId="4" fontId="29" fillId="5" borderId="13" xfId="0" applyNumberFormat="1" applyFont="1" applyFill="1" applyBorder="1" applyAlignment="1">
      <alignment vertical="top" wrapText="1"/>
    </xf>
    <xf numFmtId="4" fontId="29" fillId="5" borderId="10" xfId="0" applyNumberFormat="1" applyFont="1" applyFill="1" applyBorder="1" applyAlignment="1">
      <alignment horizontal="center" vertical="top" wrapText="1"/>
    </xf>
    <xf numFmtId="4" fontId="11" fillId="5" borderId="23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 wrapText="1"/>
    </xf>
    <xf numFmtId="4" fontId="11" fillId="5" borderId="5" xfId="0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29" fillId="0" borderId="0" xfId="0" applyFont="1" applyAlignment="1">
      <alignment vertical="top"/>
    </xf>
    <xf numFmtId="0" fontId="29" fillId="3" borderId="6" xfId="0" applyFont="1" applyFill="1" applyBorder="1" applyAlignment="1">
      <alignment horizontal="right" vertical="top"/>
    </xf>
    <xf numFmtId="0" fontId="29" fillId="3" borderId="0" xfId="0" applyFont="1" applyFill="1" applyAlignment="1">
      <alignment vertical="top" wrapText="1"/>
    </xf>
    <xf numFmtId="0" fontId="29" fillId="3" borderId="7" xfId="0" applyFont="1" applyFill="1" applyBorder="1" applyAlignment="1">
      <alignment vertical="top"/>
    </xf>
    <xf numFmtId="4" fontId="29" fillId="3" borderId="0" xfId="0" applyNumberFormat="1" applyFont="1" applyFill="1" applyAlignment="1">
      <alignment vertical="top"/>
    </xf>
    <xf numFmtId="4" fontId="29" fillId="0" borderId="5" xfId="0" applyNumberFormat="1" applyFont="1" applyBorder="1" applyAlignment="1">
      <alignment horizontal="center" vertical="top"/>
    </xf>
    <xf numFmtId="4" fontId="29" fillId="0" borderId="7" xfId="0" applyNumberFormat="1" applyFont="1" applyBorder="1" applyAlignment="1">
      <alignment horizontal="center" vertical="top"/>
    </xf>
    <xf numFmtId="4" fontId="29" fillId="0" borderId="7" xfId="0" applyNumberFormat="1" applyFont="1" applyBorder="1" applyAlignment="1">
      <alignment horizontal="center" vertical="top" wrapText="1"/>
    </xf>
    <xf numFmtId="0" fontId="29" fillId="0" borderId="0" xfId="0" applyFont="1"/>
    <xf numFmtId="0" fontId="11" fillId="0" borderId="0" xfId="0" applyFont="1" applyAlignment="1">
      <alignment wrapText="1"/>
    </xf>
    <xf numFmtId="0" fontId="11" fillId="5" borderId="16" xfId="4" applyFont="1" applyFill="1" applyBorder="1" applyAlignment="1">
      <alignment horizontal="left" vertical="top"/>
    </xf>
    <xf numFmtId="0" fontId="11" fillId="5" borderId="43" xfId="0" applyFont="1" applyFill="1" applyBorder="1" applyAlignment="1">
      <alignment vertical="top"/>
    </xf>
    <xf numFmtId="0" fontId="11" fillId="5" borderId="22" xfId="0" applyFont="1" applyFill="1" applyBorder="1" applyAlignment="1">
      <alignment vertical="top"/>
    </xf>
    <xf numFmtId="4" fontId="11" fillId="5" borderId="22" xfId="4" applyNumberFormat="1" applyFont="1" applyFill="1" applyBorder="1" applyAlignment="1">
      <alignment vertical="top"/>
    </xf>
    <xf numFmtId="4" fontId="11" fillId="5" borderId="21" xfId="0" applyNumberFormat="1" applyFont="1" applyFill="1" applyBorder="1" applyAlignment="1">
      <alignment vertical="top"/>
    </xf>
    <xf numFmtId="4" fontId="11" fillId="5" borderId="22" xfId="0" applyNumberFormat="1" applyFont="1" applyFill="1" applyBorder="1" applyAlignment="1">
      <alignment horizontal="center" vertical="top" wrapText="1"/>
    </xf>
    <xf numFmtId="0" fontId="29" fillId="3" borderId="25" xfId="0" applyFont="1" applyFill="1" applyBorder="1" applyAlignment="1">
      <alignment horizontal="center"/>
    </xf>
    <xf numFmtId="0" fontId="29" fillId="3" borderId="44" xfId="0" applyFont="1" applyFill="1" applyBorder="1" applyAlignment="1">
      <alignment horizontal="center"/>
    </xf>
    <xf numFmtId="0" fontId="29" fillId="3" borderId="45" xfId="0" applyFont="1" applyFill="1" applyBorder="1" applyAlignment="1">
      <alignment horizontal="center"/>
    </xf>
    <xf numFmtId="4" fontId="29" fillId="3" borderId="22" xfId="0" applyNumberFormat="1" applyFont="1" applyFill="1" applyBorder="1" applyAlignment="1">
      <alignment horizontal="center" vertical="top" wrapText="1"/>
    </xf>
    <xf numFmtId="0" fontId="29" fillId="3" borderId="0" xfId="0" applyFont="1" applyFill="1" applyAlignment="1">
      <alignment vertical="top"/>
    </xf>
    <xf numFmtId="0" fontId="11" fillId="3" borderId="16" xfId="4" applyFont="1" applyFill="1" applyBorder="1" applyAlignment="1">
      <alignment horizontal="center" vertical="top"/>
    </xf>
    <xf numFmtId="0" fontId="11" fillId="3" borderId="20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 wrapText="1"/>
    </xf>
    <xf numFmtId="4" fontId="11" fillId="3" borderId="22" xfId="4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right" vertical="top"/>
    </xf>
    <xf numFmtId="0" fontId="11" fillId="9" borderId="57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vertical="top"/>
    </xf>
    <xf numFmtId="0" fontId="11" fillId="3" borderId="16" xfId="0" applyFont="1" applyFill="1" applyBorder="1" applyAlignment="1">
      <alignment vertical="top"/>
    </xf>
    <xf numFmtId="0" fontId="11" fillId="3" borderId="7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/>
    </xf>
    <xf numFmtId="0" fontId="11" fillId="3" borderId="0" xfId="4" applyFont="1" applyFill="1" applyAlignment="1">
      <alignment vertical="top" wrapText="1"/>
    </xf>
    <xf numFmtId="0" fontId="13" fillId="5" borderId="0" xfId="0" applyFont="1" applyFill="1" applyAlignment="1">
      <alignment vertical="top"/>
    </xf>
    <xf numFmtId="4" fontId="29" fillId="0" borderId="13" xfId="0" applyNumberFormat="1" applyFont="1" applyBorder="1" applyAlignment="1">
      <alignment vertical="top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0" borderId="0" xfId="0" applyNumberFormat="1" applyFont="1"/>
    <xf numFmtId="4" fontId="11" fillId="3" borderId="10" xfId="0" applyNumberFormat="1" applyFont="1" applyFill="1" applyBorder="1" applyAlignment="1">
      <alignment horizontal="center" vertical="top"/>
    </xf>
    <xf numFmtId="0" fontId="11" fillId="0" borderId="8" xfId="0" applyFont="1" applyBorder="1"/>
    <xf numFmtId="0" fontId="11" fillId="3" borderId="9" xfId="0" applyFont="1" applyFill="1" applyBorder="1"/>
    <xf numFmtId="0" fontId="11" fillId="3" borderId="8" xfId="0" applyFont="1" applyFill="1" applyBorder="1"/>
    <xf numFmtId="0" fontId="11" fillId="3" borderId="0" xfId="0" applyFont="1" applyFill="1"/>
    <xf numFmtId="4" fontId="29" fillId="0" borderId="13" xfId="0" applyNumberFormat="1" applyFont="1" applyBorder="1" applyAlignment="1">
      <alignment horizontal="right" vertical="top" wrapText="1"/>
    </xf>
    <xf numFmtId="0" fontId="21" fillId="3" borderId="9" xfId="0" applyFont="1" applyFill="1" applyBorder="1"/>
    <xf numFmtId="0" fontId="21" fillId="3" borderId="6" xfId="0" applyFont="1" applyFill="1" applyBorder="1"/>
    <xf numFmtId="0" fontId="11" fillId="3" borderId="42" xfId="0" applyFont="1" applyFill="1" applyBorder="1" applyAlignment="1">
      <alignment vertical="top" wrapText="1"/>
    </xf>
    <xf numFmtId="0" fontId="11" fillId="3" borderId="41" xfId="0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vertical="top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/>
    </xf>
    <xf numFmtId="0" fontId="21" fillId="3" borderId="8" xfId="0" applyFont="1" applyFill="1" applyBorder="1"/>
    <xf numFmtId="0" fontId="21" fillId="3" borderId="0" xfId="0" applyFont="1" applyFill="1"/>
    <xf numFmtId="4" fontId="11" fillId="3" borderId="13" xfId="0" applyNumberFormat="1" applyFont="1" applyFill="1" applyBorder="1" applyAlignment="1">
      <alignment vertical="top"/>
    </xf>
    <xf numFmtId="4" fontId="11" fillId="3" borderId="7" xfId="0" applyNumberFormat="1" applyFont="1" applyFill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0" fontId="11" fillId="5" borderId="11" xfId="0" applyFont="1" applyFill="1" applyBorder="1" applyAlignment="1">
      <alignment vertical="top"/>
    </xf>
    <xf numFmtId="0" fontId="11" fillId="10" borderId="6" xfId="0" applyFont="1" applyFill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/>
    </xf>
    <xf numFmtId="0" fontId="11" fillId="10" borderId="61" xfId="0" applyFont="1" applyFill="1" applyBorder="1" applyAlignment="1">
      <alignment vertical="top"/>
    </xf>
    <xf numFmtId="4" fontId="11" fillId="10" borderId="63" xfId="0" applyNumberFormat="1" applyFont="1" applyFill="1" applyBorder="1" applyAlignment="1">
      <alignment vertical="top" wrapText="1"/>
    </xf>
    <xf numFmtId="4" fontId="11" fillId="10" borderId="62" xfId="0" applyNumberFormat="1" applyFont="1" applyFill="1" applyBorder="1" applyAlignment="1">
      <alignment horizontal="center" vertical="top" wrapText="1"/>
    </xf>
    <xf numFmtId="0" fontId="11" fillId="10" borderId="62" xfId="0" applyFont="1" applyFill="1" applyBorder="1" applyAlignment="1">
      <alignment horizontal="center" vertical="top" wrapText="1"/>
    </xf>
    <xf numFmtId="0" fontId="11" fillId="0" borderId="64" xfId="0" applyFont="1" applyBorder="1" applyAlignment="1">
      <alignment horizontal="left" vertical="top"/>
    </xf>
    <xf numFmtId="0" fontId="11" fillId="10" borderId="65" xfId="0" applyFont="1" applyFill="1" applyBorder="1" applyAlignment="1">
      <alignment vertical="top"/>
    </xf>
    <xf numFmtId="0" fontId="11" fillId="0" borderId="29" xfId="0" applyFont="1" applyBorder="1" applyAlignment="1">
      <alignment vertical="top" wrapText="1"/>
    </xf>
    <xf numFmtId="0" fontId="11" fillId="3" borderId="0" xfId="0" applyFont="1" applyFill="1" applyAlignment="1">
      <alignment horizontal="center"/>
    </xf>
    <xf numFmtId="0" fontId="11" fillId="0" borderId="6" xfId="0" applyFont="1" applyBorder="1" applyAlignment="1">
      <alignment horizontal="left" vertical="top" wrapText="1"/>
    </xf>
    <xf numFmtId="0" fontId="28" fillId="0" borderId="16" xfId="4" applyFont="1" applyBorder="1" applyAlignment="1">
      <alignment horizontal="left" vertical="top"/>
    </xf>
    <xf numFmtId="0" fontId="22" fillId="0" borderId="20" xfId="4" applyFont="1" applyBorder="1" applyAlignment="1">
      <alignment horizontal="left" vertical="top"/>
    </xf>
    <xf numFmtId="0" fontId="21" fillId="7" borderId="18" xfId="4" applyFont="1" applyFill="1" applyBorder="1" applyAlignment="1">
      <alignment horizontal="left" vertical="top"/>
    </xf>
    <xf numFmtId="0" fontId="11" fillId="8" borderId="13" xfId="0" applyFont="1" applyFill="1" applyBorder="1" applyAlignment="1">
      <alignment vertical="top"/>
    </xf>
    <xf numFmtId="0" fontId="11" fillId="5" borderId="16" xfId="4" applyFont="1" applyFill="1" applyBorder="1" applyAlignment="1">
      <alignment horizontal="center" vertical="top"/>
    </xf>
    <xf numFmtId="0" fontId="11" fillId="5" borderId="0" xfId="4" applyFont="1" applyFill="1" applyAlignment="1">
      <alignment vertical="top" wrapText="1"/>
    </xf>
    <xf numFmtId="0" fontId="11" fillId="5" borderId="13" xfId="0" applyFont="1" applyFill="1" applyBorder="1" applyAlignment="1">
      <alignment horizontal="center" vertical="top"/>
    </xf>
    <xf numFmtId="0" fontId="30" fillId="0" borderId="16" xfId="0" applyFont="1" applyBorder="1" applyAlignment="1">
      <alignment vertical="top"/>
    </xf>
    <xf numFmtId="0" fontId="29" fillId="0" borderId="6" xfId="0" applyFont="1" applyBorder="1" applyAlignment="1">
      <alignment vertical="top"/>
    </xf>
    <xf numFmtId="0" fontId="29" fillId="0" borderId="20" xfId="0" applyFont="1" applyBorder="1" applyAlignment="1">
      <alignment vertical="top"/>
    </xf>
    <xf numFmtId="0" fontId="29" fillId="0" borderId="0" xfId="4" applyFont="1" applyAlignment="1">
      <alignment horizontal="left" vertical="top" wrapText="1"/>
    </xf>
    <xf numFmtId="0" fontId="29" fillId="0" borderId="13" xfId="0" applyFont="1" applyBorder="1" applyAlignment="1">
      <alignment vertical="top"/>
    </xf>
    <xf numFmtId="4" fontId="29" fillId="0" borderId="10" xfId="0" applyNumberFormat="1" applyFont="1" applyBorder="1" applyAlignment="1">
      <alignment horizontal="right" vertical="top"/>
    </xf>
    <xf numFmtId="4" fontId="29" fillId="0" borderId="10" xfId="0" applyNumberFormat="1" applyFont="1" applyBorder="1"/>
    <xf numFmtId="0" fontId="29" fillId="0" borderId="16" xfId="0" applyFont="1" applyBorder="1"/>
    <xf numFmtId="0" fontId="29" fillId="0" borderId="7" xfId="0" applyFont="1" applyBorder="1"/>
    <xf numFmtId="4" fontId="29" fillId="0" borderId="13" xfId="0" applyNumberFormat="1" applyFont="1" applyBorder="1" applyAlignment="1">
      <alignment horizontal="center" vertical="top" wrapText="1"/>
    </xf>
    <xf numFmtId="0" fontId="29" fillId="0" borderId="10" xfId="0" applyFont="1" applyBorder="1"/>
    <xf numFmtId="4" fontId="29" fillId="0" borderId="10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/>
    </xf>
    <xf numFmtId="0" fontId="29" fillId="0" borderId="10" xfId="0" applyFont="1" applyBorder="1" applyAlignment="1">
      <alignment vertical="top"/>
    </xf>
    <xf numFmtId="0" fontId="29" fillId="0" borderId="16" xfId="0" applyFont="1" applyBorder="1" applyAlignment="1">
      <alignment vertical="top"/>
    </xf>
    <xf numFmtId="0" fontId="29" fillId="0" borderId="7" xfId="0" applyFont="1" applyBorder="1" applyAlignment="1">
      <alignment vertical="top"/>
    </xf>
    <xf numFmtId="0" fontId="29" fillId="5" borderId="16" xfId="4" applyFont="1" applyFill="1" applyBorder="1" applyAlignment="1">
      <alignment horizontal="left" vertical="top"/>
    </xf>
    <xf numFmtId="0" fontId="29" fillId="5" borderId="20" xfId="0" applyFont="1" applyFill="1" applyBorder="1" applyAlignment="1">
      <alignment vertical="top"/>
    </xf>
    <xf numFmtId="0" fontId="29" fillId="5" borderId="0" xfId="4" applyFont="1" applyFill="1" applyAlignment="1">
      <alignment vertical="top" wrapText="1"/>
    </xf>
    <xf numFmtId="0" fontId="29" fillId="5" borderId="13" xfId="0" applyFont="1" applyFill="1" applyBorder="1" applyAlignment="1">
      <alignment vertical="top"/>
    </xf>
    <xf numFmtId="4" fontId="29" fillId="5" borderId="22" xfId="4" applyNumberFormat="1" applyFont="1" applyFill="1" applyBorder="1" applyAlignment="1">
      <alignment vertical="top"/>
    </xf>
    <xf numFmtId="4" fontId="29" fillId="5" borderId="10" xfId="0" applyNumberFormat="1" applyFont="1" applyFill="1" applyBorder="1" applyAlignment="1">
      <alignment vertical="top"/>
    </xf>
    <xf numFmtId="0" fontId="29" fillId="5" borderId="13" xfId="0" applyFont="1" applyFill="1" applyBorder="1" applyAlignment="1">
      <alignment horizontal="center" vertical="top"/>
    </xf>
    <xf numFmtId="0" fontId="29" fillId="5" borderId="10" xfId="0" applyFont="1" applyFill="1" applyBorder="1" applyAlignment="1">
      <alignment vertical="top"/>
    </xf>
    <xf numFmtId="0" fontId="29" fillId="5" borderId="16" xfId="0" applyFont="1" applyFill="1" applyBorder="1" applyAlignment="1">
      <alignment vertical="top"/>
    </xf>
    <xf numFmtId="0" fontId="29" fillId="5" borderId="7" xfId="0" applyFont="1" applyFill="1" applyBorder="1" applyAlignment="1">
      <alignment vertical="top"/>
    </xf>
    <xf numFmtId="0" fontId="29" fillId="5" borderId="0" xfId="0" applyFont="1" applyFill="1" applyAlignment="1">
      <alignment vertical="top"/>
    </xf>
    <xf numFmtId="0" fontId="11" fillId="0" borderId="25" xfId="4" applyFont="1" applyBorder="1" applyAlignment="1">
      <alignment horizontal="left" vertical="top"/>
    </xf>
    <xf numFmtId="0" fontId="11" fillId="3" borderId="22" xfId="0" applyFont="1" applyFill="1" applyBorder="1" applyAlignment="1">
      <alignment vertical="top"/>
    </xf>
    <xf numFmtId="0" fontId="11" fillId="3" borderId="25" xfId="4" applyFont="1" applyFill="1" applyBorder="1" applyAlignment="1">
      <alignment horizontal="left" vertical="top"/>
    </xf>
    <xf numFmtId="0" fontId="11" fillId="3" borderId="6" xfId="4" applyFont="1" applyFill="1" applyBorder="1" applyAlignment="1">
      <alignment horizontal="left" vertical="top"/>
    </xf>
    <xf numFmtId="0" fontId="11" fillId="0" borderId="66" xfId="0" applyFont="1" applyBorder="1" applyAlignment="1">
      <alignment vertical="top"/>
    </xf>
    <xf numFmtId="4" fontId="11" fillId="3" borderId="0" xfId="4" applyNumberFormat="1" applyFont="1" applyFill="1" applyAlignment="1">
      <alignment vertical="top"/>
    </xf>
    <xf numFmtId="0" fontId="11" fillId="3" borderId="7" xfId="0" applyFont="1" applyFill="1" applyBorder="1" applyAlignment="1">
      <alignment horizontal="center"/>
    </xf>
    <xf numFmtId="0" fontId="21" fillId="11" borderId="58" xfId="0" applyFont="1" applyFill="1" applyBorder="1" applyAlignment="1">
      <alignment horizontal="left" vertical="top"/>
    </xf>
    <xf numFmtId="0" fontId="31" fillId="11" borderId="59" xfId="0" applyFont="1" applyFill="1" applyBorder="1" applyAlignment="1">
      <alignment vertical="top"/>
    </xf>
    <xf numFmtId="0" fontId="31" fillId="11" borderId="60" xfId="0" applyFont="1" applyFill="1" applyBorder="1" applyAlignment="1">
      <alignment vertical="top" wrapText="1"/>
    </xf>
    <xf numFmtId="0" fontId="31" fillId="11" borderId="57" xfId="0" applyFont="1" applyFill="1" applyBorder="1" applyAlignment="1">
      <alignment vertical="top"/>
    </xf>
    <xf numFmtId="0" fontId="31" fillId="11" borderId="56" xfId="0" applyFont="1" applyFill="1" applyBorder="1" applyAlignment="1">
      <alignment vertical="top" wrapText="1"/>
    </xf>
    <xf numFmtId="0" fontId="11" fillId="12" borderId="56" xfId="0" applyFont="1" applyFill="1" applyBorder="1" applyAlignment="1">
      <alignment vertical="top" wrapText="1"/>
    </xf>
    <xf numFmtId="0" fontId="11" fillId="12" borderId="57" xfId="0" applyFont="1" applyFill="1" applyBorder="1" applyAlignment="1">
      <alignment vertical="top" wrapText="1"/>
    </xf>
    <xf numFmtId="0" fontId="11" fillId="0" borderId="6" xfId="0" applyFont="1" applyBorder="1" applyAlignment="1">
      <alignment horizontal="left" vertical="top"/>
    </xf>
    <xf numFmtId="0" fontId="11" fillId="10" borderId="0" xfId="0" applyFont="1" applyFill="1" applyAlignment="1">
      <alignment vertical="top"/>
    </xf>
    <xf numFmtId="4" fontId="11" fillId="10" borderId="0" xfId="0" applyNumberFormat="1" applyFont="1" applyFill="1" applyAlignment="1">
      <alignment vertical="top" wrapText="1"/>
    </xf>
    <xf numFmtId="4" fontId="11" fillId="10" borderId="0" xfId="0" applyNumberFormat="1" applyFont="1" applyFill="1" applyAlignment="1">
      <alignment horizontal="center" vertical="top" wrapText="1"/>
    </xf>
    <xf numFmtId="0" fontId="11" fillId="10" borderId="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29" fillId="5" borderId="43" xfId="0" applyFont="1" applyFill="1" applyBorder="1" applyAlignment="1">
      <alignment vertical="top"/>
    </xf>
    <xf numFmtId="0" fontId="29" fillId="5" borderId="22" xfId="0" applyFont="1" applyFill="1" applyBorder="1" applyAlignment="1">
      <alignment vertical="top"/>
    </xf>
    <xf numFmtId="4" fontId="29" fillId="5" borderId="21" xfId="0" applyNumberFormat="1" applyFont="1" applyFill="1" applyBorder="1" applyAlignment="1">
      <alignment vertical="top"/>
    </xf>
    <xf numFmtId="0" fontId="29" fillId="5" borderId="22" xfId="0" applyFont="1" applyFill="1" applyBorder="1" applyAlignment="1">
      <alignment horizontal="center" vertical="top"/>
    </xf>
    <xf numFmtId="4" fontId="29" fillId="5" borderId="22" xfId="0" applyNumberFormat="1" applyFont="1" applyFill="1" applyBorder="1" applyAlignment="1">
      <alignment horizontal="center" vertical="top" wrapText="1"/>
    </xf>
    <xf numFmtId="0" fontId="11" fillId="5" borderId="21" xfId="0" applyFont="1" applyFill="1" applyBorder="1" applyAlignment="1">
      <alignment vertical="top"/>
    </xf>
    <xf numFmtId="0" fontId="11" fillId="5" borderId="25" xfId="0" applyFont="1" applyFill="1" applyBorder="1" applyAlignment="1">
      <alignment vertical="top"/>
    </xf>
    <xf numFmtId="0" fontId="11" fillId="8" borderId="13" xfId="0" applyFont="1" applyFill="1" applyBorder="1" applyAlignment="1">
      <alignment vertical="top" wrapText="1"/>
    </xf>
    <xf numFmtId="0" fontId="11" fillId="3" borderId="43" xfId="0" applyFont="1" applyFill="1" applyBorder="1" applyAlignment="1">
      <alignment vertical="top"/>
    </xf>
    <xf numFmtId="4" fontId="11" fillId="3" borderId="21" xfId="0" applyNumberFormat="1" applyFont="1" applyFill="1" applyBorder="1" applyAlignment="1">
      <alignment vertical="top"/>
    </xf>
    <xf numFmtId="0" fontId="11" fillId="3" borderId="21" xfId="0" applyFont="1" applyFill="1" applyBorder="1" applyAlignment="1">
      <alignment horizontal="center"/>
    </xf>
    <xf numFmtId="0" fontId="11" fillId="0" borderId="17" xfId="4" applyFont="1" applyBorder="1" applyAlignment="1">
      <alignment horizontal="left" vertical="top"/>
    </xf>
    <xf numFmtId="0" fontId="11" fillId="0" borderId="29" xfId="4" applyFont="1" applyBorder="1" applyAlignment="1">
      <alignment vertical="top" wrapText="1"/>
    </xf>
    <xf numFmtId="0" fontId="11" fillId="3" borderId="14" xfId="0" applyFont="1" applyFill="1" applyBorder="1" applyAlignment="1">
      <alignment vertical="top"/>
    </xf>
    <xf numFmtId="4" fontId="11" fillId="0" borderId="14" xfId="4" applyNumberFormat="1" applyFont="1" applyBorder="1" applyAlignment="1">
      <alignment vertical="top"/>
    </xf>
    <xf numFmtId="0" fontId="11" fillId="3" borderId="7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/>
    </xf>
    <xf numFmtId="0" fontId="32" fillId="0" borderId="0" xfId="0" applyFont="1" applyAlignment="1">
      <alignment vertical="top"/>
    </xf>
    <xf numFmtId="0" fontId="32" fillId="5" borderId="0" xfId="0" applyFont="1" applyFill="1" applyAlignment="1">
      <alignment vertical="top"/>
    </xf>
    <xf numFmtId="0" fontId="11" fillId="3" borderId="11" xfId="0" applyFont="1" applyFill="1" applyBorder="1" applyAlignment="1">
      <alignment vertical="top"/>
    </xf>
    <xf numFmtId="0" fontId="21" fillId="3" borderId="11" xfId="0" applyFont="1" applyFill="1" applyBorder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21" fillId="3" borderId="0" xfId="0" applyFont="1" applyFill="1" applyAlignment="1">
      <alignment vertical="top"/>
    </xf>
    <xf numFmtId="0" fontId="28" fillId="3" borderId="0" xfId="0" applyFont="1" applyFill="1" applyAlignment="1">
      <alignment vertical="top" wrapText="1"/>
    </xf>
    <xf numFmtId="4" fontId="21" fillId="3" borderId="10" xfId="0" applyNumberFormat="1" applyFont="1" applyFill="1" applyBorder="1" applyAlignment="1">
      <alignment vertical="top"/>
    </xf>
    <xf numFmtId="4" fontId="29" fillId="3" borderId="0" xfId="0" applyNumberFormat="1" applyFont="1" applyFill="1" applyAlignment="1">
      <alignment vertical="top" wrapText="1"/>
    </xf>
    <xf numFmtId="4" fontId="11" fillId="0" borderId="0" xfId="0" applyNumberFormat="1" applyFont="1" applyAlignment="1">
      <alignment horizontal="right" vertical="top"/>
    </xf>
    <xf numFmtId="4" fontId="6" fillId="0" borderId="13" xfId="2" applyNumberFormat="1" applyFont="1" applyFill="1" applyBorder="1" applyAlignment="1">
      <alignment horizontal="center" vertical="center" wrapText="1"/>
    </xf>
    <xf numFmtId="4" fontId="11" fillId="5" borderId="13" xfId="0" applyNumberFormat="1" applyFont="1" applyFill="1" applyBorder="1" applyAlignment="1">
      <alignment vertical="top"/>
    </xf>
    <xf numFmtId="4" fontId="29" fillId="3" borderId="13" xfId="0" applyNumberFormat="1" applyFont="1" applyFill="1" applyBorder="1" applyAlignment="1">
      <alignment vertical="top" wrapText="1"/>
    </xf>
    <xf numFmtId="4" fontId="29" fillId="3" borderId="7" xfId="0" applyNumberFormat="1" applyFont="1" applyFill="1" applyBorder="1" applyAlignment="1">
      <alignment vertical="top"/>
    </xf>
    <xf numFmtId="0" fontId="13" fillId="6" borderId="0" xfId="0" applyFont="1" applyFill="1" applyAlignment="1">
      <alignment vertical="top"/>
    </xf>
    <xf numFmtId="0" fontId="13" fillId="6" borderId="0" xfId="0" applyFont="1" applyFill="1" applyAlignment="1">
      <alignment vertical="top" wrapText="1"/>
    </xf>
    <xf numFmtId="0" fontId="13" fillId="6" borderId="7" xfId="0" applyFont="1" applyFill="1" applyBorder="1" applyAlignment="1">
      <alignment vertical="top"/>
    </xf>
    <xf numFmtId="0" fontId="13" fillId="6" borderId="7" xfId="0" applyFont="1" applyFill="1" applyBorder="1" applyAlignment="1">
      <alignment vertical="top" wrapText="1"/>
    </xf>
    <xf numFmtId="4" fontId="13" fillId="6" borderId="39" xfId="0" applyNumberFormat="1" applyFont="1" applyFill="1" applyBorder="1" applyAlignment="1">
      <alignment horizontal="center" vertical="top"/>
    </xf>
    <xf numFmtId="4" fontId="13" fillId="6" borderId="10" xfId="0" applyNumberFormat="1" applyFont="1" applyFill="1" applyBorder="1" applyAlignment="1">
      <alignment horizontal="center" vertical="top"/>
    </xf>
    <xf numFmtId="4" fontId="13" fillId="6" borderId="13" xfId="0" applyNumberFormat="1" applyFont="1" applyFill="1" applyBorder="1" applyAlignment="1">
      <alignment horizontal="center" vertical="top"/>
    </xf>
    <xf numFmtId="4" fontId="13" fillId="5" borderId="10" xfId="0" applyNumberFormat="1" applyFont="1" applyFill="1" applyBorder="1" applyAlignment="1">
      <alignment horizontal="center" vertical="top" wrapText="1"/>
    </xf>
    <xf numFmtId="4" fontId="13" fillId="5" borderId="16" xfId="0" applyNumberFormat="1" applyFont="1" applyFill="1" applyBorder="1" applyAlignment="1">
      <alignment horizontal="center" vertical="top" wrapText="1"/>
    </xf>
    <xf numFmtId="4" fontId="13" fillId="6" borderId="0" xfId="0" applyNumberFormat="1" applyFont="1" applyFill="1" applyAlignment="1">
      <alignment vertical="top" wrapText="1"/>
    </xf>
    <xf numFmtId="4" fontId="13" fillId="6" borderId="7" xfId="0" applyNumberFormat="1" applyFont="1" applyFill="1" applyBorder="1" applyAlignment="1">
      <alignment vertical="top" wrapText="1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3" borderId="20" xfId="4" applyFont="1" applyFill="1" applyBorder="1" applyAlignment="1">
      <alignment horizontal="left" vertical="top"/>
    </xf>
    <xf numFmtId="0" fontId="27" fillId="7" borderId="50" xfId="4" applyFont="1" applyFill="1" applyBorder="1" applyAlignment="1">
      <alignment horizontal="center" vertical="top"/>
    </xf>
    <xf numFmtId="0" fontId="27" fillId="7" borderId="51" xfId="4" applyFont="1" applyFill="1" applyBorder="1" applyAlignment="1">
      <alignment horizontal="center" vertical="top"/>
    </xf>
    <xf numFmtId="0" fontId="27" fillId="7" borderId="52" xfId="4" applyFont="1" applyFill="1" applyBorder="1" applyAlignment="1">
      <alignment horizontal="center" vertical="top"/>
    </xf>
    <xf numFmtId="0" fontId="13" fillId="0" borderId="18" xfId="0" applyFont="1" applyBorder="1" applyAlignment="1">
      <alignment horizontal="right" vertical="top"/>
    </xf>
    <xf numFmtId="0" fontId="13" fillId="0" borderId="40" xfId="0" applyFont="1" applyBorder="1" applyAlignment="1">
      <alignment vertical="top" wrapText="1"/>
    </xf>
    <xf numFmtId="0" fontId="13" fillId="0" borderId="39" xfId="0" applyFont="1" applyBorder="1" applyAlignment="1">
      <alignment vertical="top"/>
    </xf>
    <xf numFmtId="4" fontId="32" fillId="0" borderId="10" xfId="0" applyNumberFormat="1" applyFont="1" applyBorder="1" applyAlignment="1">
      <alignment vertical="top" wrapText="1"/>
    </xf>
    <xf numFmtId="4" fontId="32" fillId="0" borderId="13" xfId="0" applyNumberFormat="1" applyFont="1" applyBorder="1" applyAlignment="1">
      <alignment vertical="top" wrapText="1"/>
    </xf>
    <xf numFmtId="4" fontId="13" fillId="3" borderId="10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/>
    </xf>
    <xf numFmtId="4" fontId="13" fillId="0" borderId="10" xfId="0" applyNumberFormat="1" applyFont="1" applyBorder="1" applyAlignment="1">
      <alignment horizontal="center" vertical="top"/>
    </xf>
    <xf numFmtId="0" fontId="13" fillId="3" borderId="8" xfId="0" applyFont="1" applyFill="1" applyBorder="1" applyAlignment="1">
      <alignment vertical="top"/>
    </xf>
    <xf numFmtId="0" fontId="32" fillId="3" borderId="6" xfId="0" applyFont="1" applyFill="1" applyBorder="1"/>
    <xf numFmtId="0" fontId="32" fillId="3" borderId="18" xfId="0" applyFont="1" applyFill="1" applyBorder="1" applyAlignment="1">
      <alignment horizontal="right" vertical="top"/>
    </xf>
    <xf numFmtId="0" fontId="32" fillId="3" borderId="40" xfId="0" applyFont="1" applyFill="1" applyBorder="1" applyAlignment="1">
      <alignment vertical="top"/>
    </xf>
    <xf numFmtId="0" fontId="32" fillId="3" borderId="39" xfId="0" applyFont="1" applyFill="1" applyBorder="1" applyAlignment="1">
      <alignment vertical="top"/>
    </xf>
    <xf numFmtId="4" fontId="32" fillId="0" borderId="10" xfId="0" applyNumberFormat="1" applyFont="1" applyBorder="1" applyAlignment="1">
      <alignment vertical="top"/>
    </xf>
    <xf numFmtId="4" fontId="32" fillId="3" borderId="13" xfId="0" applyNumberFormat="1" applyFont="1" applyFill="1" applyBorder="1" applyAlignment="1">
      <alignment vertical="top"/>
    </xf>
    <xf numFmtId="4" fontId="32" fillId="3" borderId="10" xfId="0" applyNumberFormat="1" applyFont="1" applyFill="1" applyBorder="1" applyAlignment="1">
      <alignment horizontal="center" vertical="top" wrapText="1"/>
    </xf>
    <xf numFmtId="4" fontId="32" fillId="3" borderId="13" xfId="0" applyNumberFormat="1" applyFont="1" applyFill="1" applyBorder="1" applyAlignment="1">
      <alignment horizontal="center" vertical="top"/>
    </xf>
    <xf numFmtId="4" fontId="32" fillId="3" borderId="10" xfId="0" applyNumberFormat="1" applyFont="1" applyFill="1" applyBorder="1" applyAlignment="1">
      <alignment horizontal="center" vertical="top"/>
    </xf>
    <xf numFmtId="4" fontId="32" fillId="3" borderId="13" xfId="0" applyNumberFormat="1" applyFont="1" applyFill="1" applyBorder="1" applyAlignment="1">
      <alignment horizontal="center" vertical="top" wrapText="1"/>
    </xf>
    <xf numFmtId="0" fontId="32" fillId="3" borderId="9" xfId="0" applyFont="1" applyFill="1" applyBorder="1"/>
    <xf numFmtId="0" fontId="32" fillId="3" borderId="8" xfId="0" applyFont="1" applyFill="1" applyBorder="1"/>
    <xf numFmtId="0" fontId="32" fillId="3" borderId="0" xfId="0" applyFont="1" applyFill="1"/>
    <xf numFmtId="0" fontId="29" fillId="3" borderId="34" xfId="0" applyFont="1" applyFill="1" applyBorder="1" applyAlignment="1">
      <alignment vertical="top"/>
    </xf>
    <xf numFmtId="0" fontId="29" fillId="0" borderId="19" xfId="2" applyFont="1" applyFill="1" applyBorder="1" applyAlignment="1">
      <alignment horizontal="right" vertical="top" wrapText="1"/>
    </xf>
    <xf numFmtId="0" fontId="29" fillId="0" borderId="54" xfId="2" applyFont="1" applyFill="1" applyBorder="1" applyAlignment="1">
      <alignment horizontal="left" vertical="top" wrapText="1"/>
    </xf>
    <xf numFmtId="0" fontId="29" fillId="0" borderId="53" xfId="2" applyFont="1" applyFill="1" applyBorder="1" applyAlignment="1">
      <alignment horizontal="left" vertical="top" wrapText="1"/>
    </xf>
    <xf numFmtId="165" fontId="29" fillId="0" borderId="12" xfId="2" applyNumberFormat="1" applyFont="1" applyFill="1" applyBorder="1" applyAlignment="1">
      <alignment horizontal="right" vertical="top" wrapText="1"/>
    </xf>
    <xf numFmtId="4" fontId="29" fillId="3" borderId="14" xfId="0" applyNumberFormat="1" applyFont="1" applyFill="1" applyBorder="1" applyAlignment="1">
      <alignment vertical="top"/>
    </xf>
    <xf numFmtId="0" fontId="29" fillId="0" borderId="12" xfId="2" applyFont="1" applyFill="1" applyBorder="1" applyAlignment="1">
      <alignment horizontal="center" vertical="top" wrapText="1"/>
    </xf>
    <xf numFmtId="4" fontId="29" fillId="3" borderId="36" xfId="0" applyNumberFormat="1" applyFont="1" applyFill="1" applyBorder="1" applyAlignment="1">
      <alignment horizontal="center" vertical="top"/>
    </xf>
    <xf numFmtId="4" fontId="29" fillId="3" borderId="29" xfId="0" applyNumberFormat="1" applyFont="1" applyFill="1" applyBorder="1" applyAlignment="1">
      <alignment horizontal="center" vertical="top"/>
    </xf>
    <xf numFmtId="4" fontId="29" fillId="3" borderId="36" xfId="0" applyNumberFormat="1" applyFont="1" applyFill="1" applyBorder="1" applyAlignment="1">
      <alignment horizontal="center" vertical="top" wrapText="1"/>
    </xf>
    <xf numFmtId="4" fontId="11" fillId="0" borderId="10" xfId="0" applyNumberFormat="1" applyFont="1" applyBorder="1" applyAlignment="1">
      <alignment vertical="top" wrapText="1"/>
    </xf>
    <xf numFmtId="4" fontId="11" fillId="0" borderId="13" xfId="0" applyNumberFormat="1" applyFont="1" applyBorder="1" applyAlignment="1">
      <alignment vertical="top" wrapText="1"/>
    </xf>
    <xf numFmtId="4" fontId="11" fillId="0" borderId="10" xfId="0" applyNumberFormat="1" applyFont="1" applyBorder="1" applyAlignment="1">
      <alignment horizontal="right" vertical="top" wrapText="1"/>
    </xf>
    <xf numFmtId="4" fontId="11" fillId="0" borderId="13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vertical="top" wrapText="1"/>
    </xf>
    <xf numFmtId="0" fontId="11" fillId="0" borderId="0" xfId="0" applyFont="1" applyAlignment="1">
      <alignment horizontal="left" vertical="center" wrapText="1" indent="1"/>
    </xf>
    <xf numFmtId="4" fontId="11" fillId="0" borderId="22" xfId="0" applyNumberFormat="1" applyFont="1" applyBorder="1" applyAlignment="1">
      <alignment vertical="top"/>
    </xf>
    <xf numFmtId="4" fontId="11" fillId="3" borderId="47" xfId="0" applyNumberFormat="1" applyFont="1" applyFill="1" applyBorder="1" applyAlignment="1">
      <alignment horizontal="center" vertical="top"/>
    </xf>
    <xf numFmtId="4" fontId="11" fillId="3" borderId="21" xfId="0" applyNumberFormat="1" applyFont="1" applyFill="1" applyBorder="1" applyAlignment="1">
      <alignment horizontal="center" vertical="top"/>
    </xf>
    <xf numFmtId="4" fontId="11" fillId="3" borderId="22" xfId="0" applyNumberFormat="1" applyFont="1" applyFill="1" applyBorder="1" applyAlignment="1">
      <alignment horizontal="center" vertical="top"/>
    </xf>
    <xf numFmtId="4" fontId="11" fillId="0" borderId="21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/>
    </xf>
    <xf numFmtId="0" fontId="11" fillId="0" borderId="9" xfId="0" applyFont="1" applyBorder="1"/>
    <xf numFmtId="0" fontId="11" fillId="0" borderId="28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4" fontId="11" fillId="0" borderId="21" xfId="0" applyNumberFormat="1" applyFont="1" applyBorder="1" applyAlignment="1">
      <alignment horizontal="center" vertical="top" wrapText="1"/>
    </xf>
    <xf numFmtId="0" fontId="11" fillId="3" borderId="67" xfId="0" applyFont="1" applyFill="1" applyBorder="1" applyAlignment="1">
      <alignment vertical="top" wrapText="1"/>
    </xf>
    <xf numFmtId="4" fontId="11" fillId="3" borderId="41" xfId="0" applyNumberFormat="1" applyFont="1" applyFill="1" applyBorder="1" applyAlignment="1">
      <alignment horizontal="center" vertical="top"/>
    </xf>
    <xf numFmtId="0" fontId="11" fillId="6" borderId="0" xfId="0" applyFont="1" applyFill="1" applyAlignment="1">
      <alignment vertical="top"/>
    </xf>
    <xf numFmtId="0" fontId="11" fillId="6" borderId="7" xfId="0" applyFont="1" applyFill="1" applyBorder="1" applyAlignment="1">
      <alignment vertical="top"/>
    </xf>
    <xf numFmtId="4" fontId="29" fillId="6" borderId="0" xfId="0" applyNumberFormat="1" applyFont="1" applyFill="1" applyAlignment="1">
      <alignment vertical="top" wrapText="1"/>
    </xf>
    <xf numFmtId="4" fontId="29" fillId="6" borderId="7" xfId="0" applyNumberFormat="1" applyFont="1" applyFill="1" applyBorder="1" applyAlignment="1">
      <alignment vertical="top" wrapText="1"/>
    </xf>
    <xf numFmtId="4" fontId="11" fillId="6" borderId="10" xfId="0" applyNumberFormat="1" applyFont="1" applyFill="1" applyBorder="1" applyAlignment="1">
      <alignment horizontal="center" vertical="top"/>
    </xf>
    <xf numFmtId="0" fontId="11" fillId="3" borderId="18" xfId="2" applyFont="1" applyFill="1" applyBorder="1" applyAlignment="1">
      <alignment horizontal="right" vertical="top" wrapText="1"/>
    </xf>
    <xf numFmtId="0" fontId="11" fillId="3" borderId="11" xfId="2" applyFont="1" applyFill="1" applyBorder="1" applyAlignment="1">
      <alignment horizontal="center" vertical="top" wrapText="1"/>
    </xf>
    <xf numFmtId="0" fontId="11" fillId="3" borderId="13" xfId="2" applyFont="1" applyFill="1" applyBorder="1" applyAlignment="1">
      <alignment horizontal="center" vertical="top" wrapText="1"/>
    </xf>
    <xf numFmtId="4" fontId="11" fillId="3" borderId="10" xfId="2" applyNumberFormat="1" applyFont="1" applyFill="1" applyBorder="1" applyAlignment="1">
      <alignment horizontal="center" vertical="top" wrapText="1"/>
    </xf>
    <xf numFmtId="4" fontId="11" fillId="3" borderId="13" xfId="2" applyNumberFormat="1" applyFont="1" applyFill="1" applyBorder="1" applyAlignment="1">
      <alignment horizontal="center" vertical="top" wrapText="1"/>
    </xf>
    <xf numFmtId="0" fontId="21" fillId="3" borderId="11" xfId="0" applyFont="1" applyFill="1" applyBorder="1" applyAlignment="1">
      <alignment vertical="top"/>
    </xf>
    <xf numFmtId="0" fontId="21" fillId="3" borderId="13" xfId="0" applyFont="1" applyFill="1" applyBorder="1" applyAlignment="1">
      <alignment vertical="top"/>
    </xf>
    <xf numFmtId="4" fontId="21" fillId="3" borderId="13" xfId="0" applyNumberFormat="1" applyFont="1" applyFill="1" applyBorder="1" applyAlignment="1">
      <alignment vertical="top"/>
    </xf>
    <xf numFmtId="4" fontId="21" fillId="3" borderId="13" xfId="0" applyNumberFormat="1" applyFont="1" applyFill="1" applyBorder="1" applyAlignment="1">
      <alignment horizontal="center" vertical="top"/>
    </xf>
    <xf numFmtId="4" fontId="11" fillId="5" borderId="0" xfId="0" applyNumberFormat="1" applyFont="1" applyFill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 wrapText="1"/>
    </xf>
    <xf numFmtId="4" fontId="21" fillId="3" borderId="24" xfId="0" applyNumberFormat="1" applyFont="1" applyFill="1" applyBorder="1" applyAlignment="1">
      <alignment horizontal="center" vertical="top"/>
    </xf>
    <xf numFmtId="4" fontId="21" fillId="3" borderId="23" xfId="0" applyNumberFormat="1" applyFont="1" applyFill="1" applyBorder="1" applyAlignment="1">
      <alignment horizontal="center" vertical="top"/>
    </xf>
    <xf numFmtId="4" fontId="21" fillId="3" borderId="24" xfId="0" applyNumberFormat="1" applyFont="1" applyFill="1" applyBorder="1" applyAlignment="1">
      <alignment horizontal="center" vertical="top" wrapText="1"/>
    </xf>
    <xf numFmtId="0" fontId="11" fillId="5" borderId="47" xfId="0" applyFont="1" applyFill="1" applyBorder="1" applyAlignment="1">
      <alignment vertical="top"/>
    </xf>
    <xf numFmtId="4" fontId="29" fillId="0" borderId="0" xfId="0" applyNumberFormat="1" applyFont="1" applyAlignment="1">
      <alignment vertical="top" wrapText="1"/>
    </xf>
    <xf numFmtId="4" fontId="29" fillId="0" borderId="7" xfId="0" applyNumberFormat="1" applyFont="1" applyBorder="1" applyAlignment="1">
      <alignment vertical="top" wrapText="1"/>
    </xf>
    <xf numFmtId="0" fontId="13" fillId="3" borderId="38" xfId="0" applyFont="1" applyFill="1" applyBorder="1" applyAlignment="1">
      <alignment horizontal="right" vertical="top"/>
    </xf>
    <xf numFmtId="0" fontId="13" fillId="3" borderId="68" xfId="0" applyFont="1" applyFill="1" applyBorder="1" applyAlignment="1">
      <alignment vertical="top"/>
    </xf>
    <xf numFmtId="0" fontId="13" fillId="3" borderId="36" xfId="0" applyFont="1" applyFill="1" applyBorder="1" applyAlignment="1">
      <alignment vertical="top"/>
    </xf>
    <xf numFmtId="4" fontId="13" fillId="3" borderId="29" xfId="0" applyNumberFormat="1" applyFont="1" applyFill="1" applyBorder="1" applyAlignment="1">
      <alignment vertical="top"/>
    </xf>
    <xf numFmtId="4" fontId="13" fillId="3" borderId="36" xfId="0" applyNumberFormat="1" applyFont="1" applyFill="1" applyBorder="1" applyAlignment="1">
      <alignment vertical="top"/>
    </xf>
    <xf numFmtId="4" fontId="13" fillId="3" borderId="35" xfId="0" applyNumberFormat="1" applyFont="1" applyFill="1" applyBorder="1" applyAlignment="1">
      <alignment horizontal="center" vertical="top"/>
    </xf>
    <xf numFmtId="4" fontId="13" fillId="3" borderId="29" xfId="0" applyNumberFormat="1" applyFont="1" applyFill="1" applyBorder="1" applyAlignment="1">
      <alignment horizontal="center" vertical="top"/>
    </xf>
    <xf numFmtId="4" fontId="13" fillId="3" borderId="36" xfId="0" applyNumberFormat="1" applyFont="1" applyFill="1" applyBorder="1" applyAlignment="1">
      <alignment horizontal="center" vertical="top"/>
    </xf>
    <xf numFmtId="4" fontId="13" fillId="3" borderId="29" xfId="0" applyNumberFormat="1" applyFont="1" applyFill="1" applyBorder="1" applyAlignment="1">
      <alignment horizontal="center" vertical="top" wrapText="1"/>
    </xf>
    <xf numFmtId="0" fontId="29" fillId="3" borderId="38" xfId="0" applyFont="1" applyFill="1" applyBorder="1" applyAlignment="1">
      <alignment horizontal="right" vertical="top"/>
    </xf>
    <xf numFmtId="0" fontId="29" fillId="3" borderId="68" xfId="0" applyFont="1" applyFill="1" applyBorder="1" applyAlignment="1">
      <alignment vertical="top"/>
    </xf>
    <xf numFmtId="0" fontId="29" fillId="3" borderId="36" xfId="0" applyFont="1" applyFill="1" applyBorder="1" applyAlignment="1">
      <alignment vertical="top"/>
    </xf>
    <xf numFmtId="4" fontId="29" fillId="3" borderId="29" xfId="0" applyNumberFormat="1" applyFont="1" applyFill="1" applyBorder="1" applyAlignment="1">
      <alignment vertical="top"/>
    </xf>
    <xf numFmtId="4" fontId="29" fillId="3" borderId="36" xfId="0" applyNumberFormat="1" applyFont="1" applyFill="1" applyBorder="1" applyAlignment="1">
      <alignment vertical="top"/>
    </xf>
    <xf numFmtId="4" fontId="29" fillId="3" borderId="35" xfId="0" applyNumberFormat="1" applyFont="1" applyFill="1" applyBorder="1" applyAlignment="1">
      <alignment horizontal="center" vertical="top"/>
    </xf>
    <xf numFmtId="4" fontId="29" fillId="3" borderId="29" xfId="0" applyNumberFormat="1" applyFont="1" applyFill="1" applyBorder="1" applyAlignment="1">
      <alignment horizontal="center" vertical="top" wrapText="1"/>
    </xf>
    <xf numFmtId="0" fontId="28" fillId="3" borderId="16" xfId="4" applyFont="1" applyFill="1" applyBorder="1" applyAlignment="1">
      <alignment horizontal="left" vertical="top"/>
    </xf>
    <xf numFmtId="0" fontId="28" fillId="0" borderId="0" xfId="4" applyFont="1" applyAlignment="1">
      <alignment vertical="top" wrapText="1"/>
    </xf>
    <xf numFmtId="0" fontId="11" fillId="0" borderId="22" xfId="0" applyFont="1" applyBorder="1"/>
    <xf numFmtId="0" fontId="11" fillId="0" borderId="21" xfId="0" applyFont="1" applyBorder="1"/>
    <xf numFmtId="0" fontId="28" fillId="0" borderId="0" xfId="4" applyFont="1" applyAlignment="1">
      <alignment horizontal="left" vertical="top" wrapText="1"/>
    </xf>
    <xf numFmtId="0" fontId="1" fillId="7" borderId="15" xfId="4" applyFont="1" applyFill="1" applyBorder="1" applyAlignment="1">
      <alignment vertical="top"/>
    </xf>
    <xf numFmtId="0" fontId="1" fillId="7" borderId="11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/>
    </xf>
    <xf numFmtId="0" fontId="1" fillId="7" borderId="10" xfId="4" applyFont="1" applyFill="1" applyBorder="1" applyAlignment="1">
      <alignment vertical="top"/>
    </xf>
    <xf numFmtId="0" fontId="11" fillId="8" borderId="10" xfId="0" applyFont="1" applyFill="1" applyBorder="1" applyAlignment="1">
      <alignment vertical="top"/>
    </xf>
    <xf numFmtId="0" fontId="11" fillId="5" borderId="20" xfId="0" applyFont="1" applyFill="1" applyBorder="1" applyAlignment="1">
      <alignment vertical="top"/>
    </xf>
    <xf numFmtId="0" fontId="11" fillId="5" borderId="6" xfId="0" applyFont="1" applyFill="1" applyBorder="1" applyAlignment="1">
      <alignment horizontal="left" vertical="top" wrapText="1"/>
    </xf>
    <xf numFmtId="0" fontId="11" fillId="5" borderId="16" xfId="4" applyFont="1" applyFill="1" applyBorder="1" applyAlignment="1">
      <alignment horizontal="left" vertical="top" wrapText="1"/>
    </xf>
    <xf numFmtId="0" fontId="11" fillId="5" borderId="0" xfId="4" applyFont="1" applyFill="1" applyAlignment="1">
      <alignment horizontal="left" vertical="top" wrapText="1"/>
    </xf>
    <xf numFmtId="4" fontId="11" fillId="5" borderId="10" xfId="0" applyNumberFormat="1" applyFont="1" applyFill="1" applyBorder="1" applyAlignment="1">
      <alignment horizontal="right" vertical="top" wrapText="1"/>
    </xf>
    <xf numFmtId="0" fontId="29" fillId="5" borderId="6" xfId="0" applyFont="1" applyFill="1" applyBorder="1" applyAlignment="1">
      <alignment vertical="top"/>
    </xf>
    <xf numFmtId="0" fontId="29" fillId="5" borderId="0" xfId="0" applyFont="1" applyFill="1" applyAlignment="1">
      <alignment wrapText="1"/>
    </xf>
    <xf numFmtId="0" fontId="29" fillId="5" borderId="21" xfId="0" applyFont="1" applyFill="1" applyBorder="1" applyAlignment="1">
      <alignment horizontal="center" vertical="top"/>
    </xf>
    <xf numFmtId="0" fontId="29" fillId="5" borderId="25" xfId="0" applyFont="1" applyFill="1" applyBorder="1" applyAlignment="1">
      <alignment horizontal="center" vertical="top"/>
    </xf>
    <xf numFmtId="0" fontId="29" fillId="5" borderId="44" xfId="0" applyFont="1" applyFill="1" applyBorder="1" applyAlignment="1">
      <alignment horizontal="center" vertical="top"/>
    </xf>
    <xf numFmtId="0" fontId="29" fillId="5" borderId="45" xfId="0" applyFont="1" applyFill="1" applyBorder="1" applyAlignment="1">
      <alignment horizontal="center" vertical="top"/>
    </xf>
    <xf numFmtId="4" fontId="1" fillId="7" borderId="10" xfId="4" applyNumberFormat="1" applyFont="1" applyFill="1" applyBorder="1" applyAlignment="1">
      <alignment vertical="top"/>
    </xf>
    <xf numFmtId="0" fontId="11" fillId="3" borderId="30" xfId="0" applyFont="1" applyFill="1" applyBorder="1" applyAlignment="1">
      <alignment vertical="top"/>
    </xf>
    <xf numFmtId="4" fontId="11" fillId="3" borderId="12" xfId="0" applyNumberFormat="1" applyFont="1" applyFill="1" applyBorder="1" applyAlignment="1">
      <alignment vertical="top"/>
    </xf>
    <xf numFmtId="0" fontId="11" fillId="3" borderId="12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zoomScaleNormal="100" workbookViewId="0">
      <selection activeCell="B3" sqref="B3:L3"/>
    </sheetView>
  </sheetViews>
  <sheetFormatPr defaultRowHeight="12.75" x14ac:dyDescent="0.2"/>
  <cols>
    <col min="1" max="1" width="7.85546875" style="5" customWidth="1"/>
    <col min="2" max="2" width="8.7109375" style="15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67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18"/>
      <c r="B1" s="82"/>
      <c r="C1" s="26"/>
      <c r="D1" s="26"/>
      <c r="E1" s="26"/>
      <c r="F1" s="26"/>
      <c r="G1" s="83"/>
      <c r="H1" s="28"/>
      <c r="I1" s="66"/>
      <c r="J1" s="28"/>
      <c r="K1" s="28"/>
      <c r="L1" s="84"/>
    </row>
    <row r="2" spans="1:15" ht="0.75" customHeight="1" thickBot="1" x14ac:dyDescent="0.25">
      <c r="A2" s="119"/>
      <c r="B2" s="85"/>
      <c r="L2" s="86"/>
    </row>
    <row r="3" spans="1:15" ht="27.75" customHeight="1" thickBot="1" x14ac:dyDescent="0.25">
      <c r="A3" s="119"/>
      <c r="B3" s="491" t="s">
        <v>424</v>
      </c>
      <c r="C3" s="492"/>
      <c r="D3" s="492"/>
      <c r="E3" s="492"/>
      <c r="F3" s="492"/>
      <c r="G3" s="492"/>
      <c r="H3" s="492"/>
      <c r="I3" s="492"/>
      <c r="J3" s="492"/>
      <c r="K3" s="493"/>
      <c r="L3" s="494"/>
    </row>
    <row r="4" spans="1:15" ht="27.75" customHeight="1" thickBot="1" x14ac:dyDescent="0.4">
      <c r="A4" s="119"/>
      <c r="B4" s="495" t="s">
        <v>54</v>
      </c>
      <c r="C4" s="493"/>
      <c r="D4" s="493"/>
      <c r="E4" s="493"/>
      <c r="F4" s="493"/>
      <c r="G4" s="493"/>
      <c r="H4" s="493"/>
      <c r="I4" s="493"/>
      <c r="J4" s="493"/>
      <c r="K4" s="493"/>
      <c r="L4" s="494"/>
    </row>
    <row r="5" spans="1:15" ht="48.75" thickBot="1" x14ac:dyDescent="0.25">
      <c r="A5" s="119" t="s">
        <v>80</v>
      </c>
      <c r="B5" s="131" t="s">
        <v>9</v>
      </c>
      <c r="C5" s="191" t="s">
        <v>3</v>
      </c>
      <c r="D5" s="191" t="s">
        <v>15</v>
      </c>
      <c r="E5" s="9" t="s">
        <v>11</v>
      </c>
      <c r="F5" s="10" t="s">
        <v>40</v>
      </c>
      <c r="G5" s="9" t="s">
        <v>4</v>
      </c>
      <c r="H5" s="10" t="s">
        <v>5</v>
      </c>
      <c r="I5" s="9" t="s">
        <v>6</v>
      </c>
      <c r="J5" s="10" t="s">
        <v>7</v>
      </c>
      <c r="K5" s="9" t="s">
        <v>17</v>
      </c>
      <c r="L5" s="93" t="s">
        <v>38</v>
      </c>
    </row>
    <row r="6" spans="1:15" s="2" customFormat="1" ht="26.25" thickBot="1" x14ac:dyDescent="0.25">
      <c r="A6" s="120">
        <v>3223</v>
      </c>
      <c r="B6" s="127" t="s">
        <v>68</v>
      </c>
      <c r="C6" s="297" t="s">
        <v>75</v>
      </c>
      <c r="D6" s="287">
        <v>900000</v>
      </c>
      <c r="E6" s="46">
        <v>4000</v>
      </c>
      <c r="F6" s="53">
        <f>E6*1.25</f>
        <v>5000</v>
      </c>
      <c r="G6" s="90" t="s">
        <v>76</v>
      </c>
      <c r="H6" s="111"/>
      <c r="I6" s="112"/>
      <c r="J6" s="111" t="s">
        <v>20</v>
      </c>
      <c r="K6" s="112"/>
      <c r="L6" s="96"/>
      <c r="M6" s="37"/>
      <c r="N6" s="11"/>
    </row>
    <row r="7" spans="1:15" ht="25.5" x14ac:dyDescent="0.2">
      <c r="A7" s="119">
        <v>3221</v>
      </c>
      <c r="B7" s="132" t="s">
        <v>135</v>
      </c>
      <c r="C7" s="298" t="s">
        <v>81</v>
      </c>
      <c r="D7" s="288" t="s">
        <v>82</v>
      </c>
      <c r="E7" s="41">
        <v>5500</v>
      </c>
      <c r="F7" s="50">
        <v>7960</v>
      </c>
      <c r="G7" s="90" t="s">
        <v>44</v>
      </c>
      <c r="H7" s="105"/>
      <c r="I7" s="42"/>
      <c r="J7" s="54"/>
      <c r="K7" s="42"/>
      <c r="L7" s="95"/>
    </row>
    <row r="8" spans="1:15" s="8" customFormat="1" ht="13.5" thickBot="1" x14ac:dyDescent="0.25">
      <c r="A8" s="119">
        <v>3221</v>
      </c>
      <c r="B8" s="71" t="s">
        <v>136</v>
      </c>
      <c r="C8" s="299" t="s">
        <v>115</v>
      </c>
      <c r="D8" s="289" t="s">
        <v>22</v>
      </c>
      <c r="E8" s="43">
        <v>5000</v>
      </c>
      <c r="F8" s="51">
        <f>E8*1.25</f>
        <v>6250</v>
      </c>
      <c r="G8" s="90" t="s">
        <v>44</v>
      </c>
      <c r="H8" s="92"/>
      <c r="I8" s="42"/>
      <c r="J8" s="54"/>
      <c r="K8" s="42"/>
      <c r="L8" s="95"/>
      <c r="M8" s="36"/>
    </row>
    <row r="9" spans="1:15" ht="26.25" thickBot="1" x14ac:dyDescent="0.25">
      <c r="A9" s="119">
        <v>3237</v>
      </c>
      <c r="B9" s="71" t="s">
        <v>137</v>
      </c>
      <c r="C9" s="299" t="s">
        <v>35</v>
      </c>
      <c r="D9" s="160" t="s">
        <v>86</v>
      </c>
      <c r="E9" s="101">
        <v>20000</v>
      </c>
      <c r="F9" s="50">
        <f>E9*1.25</f>
        <v>25000</v>
      </c>
      <c r="G9" s="90" t="s">
        <v>43</v>
      </c>
      <c r="H9" s="92"/>
      <c r="I9" s="42"/>
      <c r="J9" s="54"/>
      <c r="K9" s="42"/>
      <c r="L9" s="95"/>
      <c r="M9" s="38"/>
      <c r="N9" s="12"/>
    </row>
    <row r="10" spans="1:15" s="8" customFormat="1" ht="30.75" customHeight="1" thickBot="1" x14ac:dyDescent="0.25">
      <c r="A10" s="119">
        <v>3231</v>
      </c>
      <c r="B10" s="70" t="s">
        <v>68</v>
      </c>
      <c r="C10" s="300" t="s">
        <v>69</v>
      </c>
      <c r="D10" s="290" t="s">
        <v>70</v>
      </c>
      <c r="E10" s="43">
        <v>6902</v>
      </c>
      <c r="F10" s="51">
        <v>6902</v>
      </c>
      <c r="G10" s="104" t="s">
        <v>71</v>
      </c>
      <c r="H10" s="87"/>
      <c r="I10" s="45"/>
      <c r="J10" s="55" t="s">
        <v>67</v>
      </c>
      <c r="K10" s="45"/>
      <c r="L10" s="96"/>
      <c r="M10" s="117"/>
    </row>
    <row r="11" spans="1:15" s="126" customFormat="1" ht="26.25" thickBot="1" x14ac:dyDescent="0.25">
      <c r="A11" s="465">
        <v>3239</v>
      </c>
      <c r="B11" s="509" t="s">
        <v>138</v>
      </c>
      <c r="C11" s="510" t="s">
        <v>117</v>
      </c>
      <c r="D11" s="511" t="s">
        <v>127</v>
      </c>
      <c r="E11" s="512" t="s">
        <v>422</v>
      </c>
      <c r="F11" s="513" t="s">
        <v>423</v>
      </c>
      <c r="G11" s="514" t="s">
        <v>43</v>
      </c>
      <c r="H11" s="515"/>
      <c r="I11" s="516"/>
      <c r="J11" s="515"/>
      <c r="K11" s="516"/>
      <c r="L11" s="96"/>
      <c r="M11" s="13"/>
      <c r="N11" s="517"/>
    </row>
    <row r="12" spans="1:15" s="35" customFormat="1" ht="13.5" thickBot="1" x14ac:dyDescent="0.25">
      <c r="A12" s="121">
        <v>3232</v>
      </c>
      <c r="B12" s="127" t="s">
        <v>151</v>
      </c>
      <c r="C12" s="301" t="s">
        <v>118</v>
      </c>
      <c r="D12" s="291" t="s">
        <v>119</v>
      </c>
      <c r="E12" s="46">
        <v>2900</v>
      </c>
      <c r="F12" s="53">
        <v>3625</v>
      </c>
      <c r="G12" s="104" t="s">
        <v>43</v>
      </c>
      <c r="H12" s="55"/>
      <c r="I12" s="45"/>
      <c r="J12" s="55"/>
      <c r="K12" s="45"/>
      <c r="L12" s="96"/>
      <c r="M12" s="36"/>
      <c r="N12" s="34"/>
    </row>
    <row r="13" spans="1:15" ht="25.5" x14ac:dyDescent="0.2">
      <c r="A13" s="119">
        <v>3232</v>
      </c>
      <c r="B13" s="70" t="s">
        <v>139</v>
      </c>
      <c r="C13" s="300" t="s">
        <v>133</v>
      </c>
      <c r="D13" s="141" t="s">
        <v>134</v>
      </c>
      <c r="E13" s="43">
        <v>7000</v>
      </c>
      <c r="F13" s="91">
        <v>8750</v>
      </c>
      <c r="G13" s="104" t="s">
        <v>43</v>
      </c>
      <c r="H13" s="87"/>
      <c r="I13" s="45"/>
      <c r="J13" s="55"/>
      <c r="K13" s="45"/>
      <c r="L13" s="96"/>
    </row>
    <row r="14" spans="1:15" ht="25.5" x14ac:dyDescent="0.2">
      <c r="A14" s="119">
        <v>3232</v>
      </c>
      <c r="B14" s="70" t="s">
        <v>140</v>
      </c>
      <c r="C14" s="300" t="s">
        <v>48</v>
      </c>
      <c r="D14" s="141" t="s">
        <v>49</v>
      </c>
      <c r="E14" s="43">
        <v>4100</v>
      </c>
      <c r="F14" s="91">
        <f>E14*1.25</f>
        <v>5125</v>
      </c>
      <c r="G14" s="90" t="s">
        <v>43</v>
      </c>
      <c r="H14" s="92"/>
      <c r="I14" s="42"/>
      <c r="J14" s="54"/>
      <c r="K14" s="42"/>
      <c r="L14" s="95"/>
    </row>
    <row r="15" spans="1:15" s="8" customFormat="1" ht="26.25" thickBot="1" x14ac:dyDescent="0.25">
      <c r="A15" s="221"/>
      <c r="B15" s="133" t="s">
        <v>128</v>
      </c>
      <c r="C15" s="302" t="s">
        <v>129</v>
      </c>
      <c r="D15" s="292" t="s">
        <v>130</v>
      </c>
      <c r="E15" s="277" t="s">
        <v>395</v>
      </c>
      <c r="F15" s="361" t="s">
        <v>396</v>
      </c>
      <c r="G15" s="104" t="s">
        <v>43</v>
      </c>
      <c r="H15" s="281"/>
      <c r="I15" s="362"/>
      <c r="J15" s="281" t="s">
        <v>208</v>
      </c>
      <c r="K15" s="363"/>
      <c r="L15" s="281" t="s">
        <v>275</v>
      </c>
      <c r="O15" s="364"/>
    </row>
    <row r="16" spans="1:15" s="284" customFormat="1" ht="30.75" customHeight="1" thickBot="1" x14ac:dyDescent="0.25">
      <c r="A16" s="125">
        <v>3235</v>
      </c>
      <c r="B16" s="133" t="s">
        <v>141</v>
      </c>
      <c r="C16" s="302" t="s">
        <v>62</v>
      </c>
      <c r="D16" s="292" t="s">
        <v>41</v>
      </c>
      <c r="E16" s="277" t="s">
        <v>349</v>
      </c>
      <c r="F16" s="278" t="s">
        <v>350</v>
      </c>
      <c r="G16" s="279" t="s">
        <v>43</v>
      </c>
      <c r="H16" s="280"/>
      <c r="I16" s="279"/>
      <c r="J16" s="280"/>
      <c r="K16" s="279"/>
      <c r="L16" s="281" t="s">
        <v>275</v>
      </c>
      <c r="M16" s="282"/>
      <c r="N16" s="283"/>
    </row>
    <row r="17" spans="1:14" s="8" customFormat="1" ht="39" thickBot="1" x14ac:dyDescent="0.25">
      <c r="A17" s="221">
        <v>3238</v>
      </c>
      <c r="B17" s="70" t="s">
        <v>142</v>
      </c>
      <c r="C17" s="300" t="s">
        <v>206</v>
      </c>
      <c r="D17" s="141" t="s">
        <v>143</v>
      </c>
      <c r="E17" s="43">
        <v>3900</v>
      </c>
      <c r="F17" s="51">
        <f>E17*1.25</f>
        <v>4875</v>
      </c>
      <c r="G17" s="104" t="s">
        <v>43</v>
      </c>
      <c r="H17" s="92"/>
      <c r="I17" s="365"/>
      <c r="J17" s="92"/>
      <c r="K17" s="365"/>
      <c r="L17" s="58"/>
      <c r="M17" s="326"/>
      <c r="N17" s="366"/>
    </row>
    <row r="18" spans="1:14" s="369" customFormat="1" ht="26.25" thickBot="1" x14ac:dyDescent="0.25">
      <c r="A18" s="125">
        <v>3238</v>
      </c>
      <c r="B18" s="70" t="s">
        <v>144</v>
      </c>
      <c r="C18" s="300" t="s">
        <v>207</v>
      </c>
      <c r="D18" s="141" t="s">
        <v>143</v>
      </c>
      <c r="E18" s="43">
        <v>3900</v>
      </c>
      <c r="F18" s="51">
        <f>E18*1.25</f>
        <v>4875</v>
      </c>
      <c r="G18" s="104" t="s">
        <v>43</v>
      </c>
      <c r="H18" s="87"/>
      <c r="I18" s="44"/>
      <c r="J18" s="87"/>
      <c r="K18" s="44"/>
      <c r="L18" s="59"/>
      <c r="M18" s="367"/>
      <c r="N18" s="368"/>
    </row>
    <row r="19" spans="1:14" s="8" customFormat="1" ht="26.25" thickBot="1" x14ac:dyDescent="0.25">
      <c r="A19" s="221">
        <v>3235</v>
      </c>
      <c r="B19" s="70" t="s">
        <v>145</v>
      </c>
      <c r="C19" s="300" t="s">
        <v>78</v>
      </c>
      <c r="D19" s="141" t="s">
        <v>79</v>
      </c>
      <c r="E19" s="267" t="s">
        <v>397</v>
      </c>
      <c r="F19" s="370" t="s">
        <v>398</v>
      </c>
      <c r="G19" s="104" t="s">
        <v>44</v>
      </c>
      <c r="H19" s="87"/>
      <c r="I19" s="44"/>
      <c r="J19" s="87"/>
      <c r="K19" s="44"/>
      <c r="L19" s="59" t="s">
        <v>275</v>
      </c>
    </row>
    <row r="20" spans="1:14" s="369" customFormat="1" ht="29.25" customHeight="1" thickBot="1" x14ac:dyDescent="0.25">
      <c r="A20" s="125">
        <v>3235</v>
      </c>
      <c r="B20" s="70" t="s">
        <v>146</v>
      </c>
      <c r="C20" s="300" t="s">
        <v>61</v>
      </c>
      <c r="D20" s="290" t="s">
        <v>65</v>
      </c>
      <c r="E20" s="43">
        <v>5400</v>
      </c>
      <c r="F20" s="51">
        <f>E20*1.25</f>
        <v>6750</v>
      </c>
      <c r="G20" s="44" t="s">
        <v>43</v>
      </c>
      <c r="H20" s="87"/>
      <c r="I20" s="44"/>
      <c r="J20" s="87"/>
      <c r="K20" s="104"/>
      <c r="L20" s="59"/>
      <c r="M20" s="371"/>
      <c r="N20" s="368"/>
    </row>
    <row r="21" spans="1:14" s="379" customFormat="1" ht="26.25" thickBot="1" x14ac:dyDescent="0.25">
      <c r="A21" s="372">
        <v>3292</v>
      </c>
      <c r="B21" s="147" t="s">
        <v>147</v>
      </c>
      <c r="C21" s="373" t="s">
        <v>39</v>
      </c>
      <c r="D21" s="374" t="s">
        <v>24</v>
      </c>
      <c r="E21" s="103">
        <v>3400</v>
      </c>
      <c r="F21" s="375">
        <f>E21</f>
        <v>3400</v>
      </c>
      <c r="G21" s="376" t="s">
        <v>43</v>
      </c>
      <c r="H21" s="150"/>
      <c r="I21" s="377"/>
      <c r="J21" s="150"/>
      <c r="K21" s="377"/>
      <c r="L21" s="165"/>
      <c r="M21" s="367"/>
      <c r="N21" s="378"/>
    </row>
    <row r="22" spans="1:14" s="530" customFormat="1" ht="13.5" thickBot="1" x14ac:dyDescent="0.25">
      <c r="A22" s="518">
        <v>3292</v>
      </c>
      <c r="B22" s="519" t="s">
        <v>148</v>
      </c>
      <c r="C22" s="520" t="s">
        <v>16</v>
      </c>
      <c r="D22" s="521" t="s">
        <v>87</v>
      </c>
      <c r="E22" s="522">
        <v>8500</v>
      </c>
      <c r="F22" s="523">
        <f>E22</f>
        <v>8500</v>
      </c>
      <c r="G22" s="524" t="s">
        <v>43</v>
      </c>
      <c r="H22" s="525"/>
      <c r="I22" s="526"/>
      <c r="J22" s="525"/>
      <c r="K22" s="526"/>
      <c r="L22" s="527" t="s">
        <v>314</v>
      </c>
      <c r="M22" s="528"/>
      <c r="N22" s="529"/>
    </row>
    <row r="23" spans="1:14" s="187" customFormat="1" ht="39" thickBot="1" x14ac:dyDescent="0.25">
      <c r="A23" s="316">
        <v>3237</v>
      </c>
      <c r="B23" s="74" t="s">
        <v>152</v>
      </c>
      <c r="C23" s="317" t="s">
        <v>113</v>
      </c>
      <c r="D23" s="318">
        <v>79417000</v>
      </c>
      <c r="E23" s="319" t="s">
        <v>361</v>
      </c>
      <c r="F23" s="320" t="s">
        <v>362</v>
      </c>
      <c r="G23" s="321" t="s">
        <v>363</v>
      </c>
      <c r="H23" s="322" t="s">
        <v>18</v>
      </c>
      <c r="I23" s="323" t="s">
        <v>37</v>
      </c>
      <c r="J23" s="322" t="s">
        <v>114</v>
      </c>
      <c r="K23" s="324" t="s">
        <v>32</v>
      </c>
      <c r="L23" s="325" t="s">
        <v>359</v>
      </c>
      <c r="M23" s="326"/>
      <c r="N23" s="327"/>
    </row>
    <row r="24" spans="1:14" s="8" customFormat="1" ht="26.25" thickBot="1" x14ac:dyDescent="0.25">
      <c r="A24" s="187">
        <v>3237</v>
      </c>
      <c r="B24" s="181" t="s">
        <v>120</v>
      </c>
      <c r="C24" s="303" t="s">
        <v>205</v>
      </c>
      <c r="D24" s="293" t="s">
        <v>234</v>
      </c>
      <c r="E24" s="182">
        <v>10000</v>
      </c>
      <c r="F24" s="381">
        <f>E24*1.25</f>
        <v>12500</v>
      </c>
      <c r="G24" s="90" t="s">
        <v>43</v>
      </c>
      <c r="H24" s="161"/>
      <c r="I24" s="161"/>
      <c r="J24" s="161"/>
      <c r="K24" s="203"/>
      <c r="L24" s="203"/>
    </row>
    <row r="25" spans="1:14" s="8" customFormat="1" ht="13.5" thickBot="1" x14ac:dyDescent="0.25">
      <c r="A25" s="125">
        <v>3238</v>
      </c>
      <c r="B25" s="140" t="s">
        <v>149</v>
      </c>
      <c r="C25" s="304" t="s">
        <v>131</v>
      </c>
      <c r="D25" s="294" t="s">
        <v>132</v>
      </c>
      <c r="E25" s="103">
        <v>8000</v>
      </c>
      <c r="F25" s="382">
        <v>10000</v>
      </c>
      <c r="G25" s="44" t="s">
        <v>43</v>
      </c>
      <c r="H25" s="87"/>
      <c r="I25" s="44"/>
      <c r="J25" s="87"/>
      <c r="K25" s="44"/>
      <c r="L25" s="59"/>
      <c r="N25" s="366"/>
    </row>
    <row r="26" spans="1:14" s="8" customFormat="1" x14ac:dyDescent="0.2">
      <c r="A26" s="125">
        <v>4221</v>
      </c>
      <c r="B26" s="134" t="s">
        <v>150</v>
      </c>
      <c r="C26" s="189" t="s">
        <v>66</v>
      </c>
      <c r="D26" s="189" t="s">
        <v>73</v>
      </c>
      <c r="E26" s="158">
        <v>15000</v>
      </c>
      <c r="F26" s="145">
        <f>E26*1.25</f>
        <v>18750</v>
      </c>
      <c r="G26" s="136" t="s">
        <v>44</v>
      </c>
      <c r="H26" s="129"/>
      <c r="I26" s="136"/>
      <c r="J26" s="129"/>
      <c r="K26" s="220"/>
      <c r="L26" s="130"/>
      <c r="M26" s="204"/>
    </row>
    <row r="27" spans="1:14" s="8" customFormat="1" ht="25.5" x14ac:dyDescent="0.2">
      <c r="A27" s="125"/>
      <c r="B27" s="134" t="s">
        <v>371</v>
      </c>
      <c r="C27" s="189" t="s">
        <v>370</v>
      </c>
      <c r="D27" s="189" t="s">
        <v>372</v>
      </c>
      <c r="E27" s="158">
        <v>4071</v>
      </c>
      <c r="F27" s="145">
        <v>5088.75</v>
      </c>
      <c r="G27" s="136" t="s">
        <v>44</v>
      </c>
      <c r="H27" s="129"/>
      <c r="I27" s="136"/>
      <c r="J27" s="129"/>
      <c r="K27" s="220"/>
      <c r="L27" s="203" t="s">
        <v>271</v>
      </c>
      <c r="M27" s="204"/>
    </row>
    <row r="28" spans="1:14" x14ac:dyDescent="0.2">
      <c r="A28" s="120">
        <v>3221</v>
      </c>
      <c r="B28" s="137" t="s">
        <v>153</v>
      </c>
      <c r="C28" s="295" t="s">
        <v>116</v>
      </c>
      <c r="D28" s="295" t="s">
        <v>74</v>
      </c>
      <c r="E28" s="138">
        <v>4500</v>
      </c>
      <c r="F28" s="108">
        <f>E28*1.25</f>
        <v>5625</v>
      </c>
      <c r="G28" s="122" t="s">
        <v>44</v>
      </c>
      <c r="H28" s="106"/>
      <c r="I28" s="123"/>
      <c r="J28" s="106"/>
      <c r="K28" s="123"/>
      <c r="L28" s="203"/>
      <c r="M28" s="39"/>
    </row>
    <row r="29" spans="1:14" s="8" customFormat="1" ht="26.25" thickBot="1" x14ac:dyDescent="0.25">
      <c r="A29" s="125"/>
      <c r="B29" s="181" t="s">
        <v>266</v>
      </c>
      <c r="C29" s="218" t="s">
        <v>268</v>
      </c>
      <c r="D29" s="286" t="s">
        <v>270</v>
      </c>
      <c r="E29" s="158">
        <v>3300</v>
      </c>
      <c r="F29" s="145">
        <v>4125</v>
      </c>
      <c r="G29" s="124" t="s">
        <v>43</v>
      </c>
      <c r="H29" s="161"/>
      <c r="I29" s="202"/>
      <c r="J29" s="161"/>
      <c r="K29" s="202"/>
      <c r="L29" s="203" t="s">
        <v>271</v>
      </c>
      <c r="M29" s="204"/>
    </row>
    <row r="30" spans="1:14" s="8" customFormat="1" ht="26.25" thickBot="1" x14ac:dyDescent="0.25">
      <c r="A30" s="221"/>
      <c r="B30" s="134" t="s">
        <v>68</v>
      </c>
      <c r="C30" s="189" t="s">
        <v>285</v>
      </c>
      <c r="D30" s="296">
        <v>66514110</v>
      </c>
      <c r="E30" s="158">
        <v>1200</v>
      </c>
      <c r="F30" s="145">
        <v>1500</v>
      </c>
      <c r="G30" s="124" t="s">
        <v>43</v>
      </c>
      <c r="H30" s="129"/>
      <c r="I30" s="136"/>
      <c r="J30" s="129"/>
      <c r="K30" s="136"/>
      <c r="L30" s="130" t="s">
        <v>271</v>
      </c>
      <c r="M30" s="204"/>
    </row>
    <row r="31" spans="1:14" s="8" customFormat="1" ht="26.25" thickBot="1" x14ac:dyDescent="0.25">
      <c r="A31" s="125"/>
      <c r="B31" s="181" t="s">
        <v>267</v>
      </c>
      <c r="C31" s="218" t="s">
        <v>269</v>
      </c>
      <c r="D31" s="286" t="s">
        <v>270</v>
      </c>
      <c r="E31" s="158">
        <v>3250</v>
      </c>
      <c r="F31" s="145">
        <v>4062.5</v>
      </c>
      <c r="G31" s="124" t="s">
        <v>43</v>
      </c>
      <c r="H31" s="161"/>
      <c r="I31" s="202"/>
      <c r="J31" s="161"/>
      <c r="K31" s="202"/>
      <c r="L31" s="203" t="s">
        <v>271</v>
      </c>
      <c r="M31" s="204"/>
    </row>
    <row r="32" spans="1:14" s="8" customFormat="1" ht="13.5" thickBot="1" x14ac:dyDescent="0.25">
      <c r="A32" s="125"/>
      <c r="B32" s="181" t="s">
        <v>329</v>
      </c>
      <c r="C32" s="218" t="s">
        <v>331</v>
      </c>
      <c r="D32" s="286" t="s">
        <v>332</v>
      </c>
      <c r="E32" s="158">
        <v>6000</v>
      </c>
      <c r="F32" s="145">
        <v>7500</v>
      </c>
      <c r="G32" s="124" t="s">
        <v>43</v>
      </c>
      <c r="H32" s="161"/>
      <c r="I32" s="202"/>
      <c r="J32" s="161"/>
      <c r="K32" s="202"/>
      <c r="L32" s="203" t="s">
        <v>271</v>
      </c>
      <c r="M32" s="204"/>
    </row>
    <row r="33" spans="1:13" s="8" customFormat="1" ht="13.5" thickBot="1" x14ac:dyDescent="0.25">
      <c r="A33" s="125"/>
      <c r="B33" s="181" t="s">
        <v>330</v>
      </c>
      <c r="C33" s="218" t="s">
        <v>333</v>
      </c>
      <c r="D33" s="286" t="s">
        <v>334</v>
      </c>
      <c r="E33" s="158">
        <v>5000</v>
      </c>
      <c r="F33" s="145">
        <v>6250</v>
      </c>
      <c r="G33" s="124" t="s">
        <v>43</v>
      </c>
      <c r="H33" s="161"/>
      <c r="I33" s="202"/>
      <c r="J33" s="161"/>
      <c r="K33" s="202"/>
      <c r="L33" s="203" t="s">
        <v>271</v>
      </c>
      <c r="M33" s="204"/>
    </row>
    <row r="34" spans="1:13" s="8" customFormat="1" ht="39" thickBot="1" x14ac:dyDescent="0.25">
      <c r="A34" s="125"/>
      <c r="B34" s="134" t="s">
        <v>354</v>
      </c>
      <c r="C34" s="218" t="s">
        <v>353</v>
      </c>
      <c r="D34" s="315">
        <v>71318000</v>
      </c>
      <c r="E34" s="158">
        <v>25000</v>
      </c>
      <c r="F34" s="219">
        <v>31250</v>
      </c>
      <c r="G34" s="124" t="s">
        <v>43</v>
      </c>
      <c r="H34" s="190"/>
      <c r="I34" s="136"/>
      <c r="J34" s="129"/>
      <c r="K34" s="220"/>
      <c r="L34" s="130" t="s">
        <v>271</v>
      </c>
      <c r="M34" s="204"/>
    </row>
    <row r="35" spans="1:13" s="336" customFormat="1" ht="26.25" thickBot="1" x14ac:dyDescent="0.25">
      <c r="A35" s="531">
        <v>3237</v>
      </c>
      <c r="B35" s="532" t="s">
        <v>232</v>
      </c>
      <c r="C35" s="533" t="s">
        <v>45</v>
      </c>
      <c r="D35" s="534" t="s">
        <v>88</v>
      </c>
      <c r="E35" s="535">
        <v>10600</v>
      </c>
      <c r="F35" s="536">
        <f>E35*1.25</f>
        <v>13250</v>
      </c>
      <c r="G35" s="537" t="s">
        <v>43</v>
      </c>
      <c r="H35" s="538"/>
      <c r="I35" s="539"/>
      <c r="J35" s="538"/>
      <c r="K35" s="539"/>
      <c r="L35" s="540" t="s">
        <v>314</v>
      </c>
    </row>
    <row r="37" spans="1:13" x14ac:dyDescent="0.2">
      <c r="B37" s="16"/>
      <c r="C37" s="3"/>
      <c r="D37" s="3"/>
      <c r="E37" s="3"/>
      <c r="F37" s="3"/>
      <c r="G37" s="32"/>
      <c r="H37" s="7"/>
      <c r="I37" s="7"/>
      <c r="J37" s="6"/>
      <c r="K37" s="6"/>
      <c r="L37" s="68"/>
    </row>
    <row r="38" spans="1:13" x14ac:dyDescent="0.2">
      <c r="C38" s="13"/>
      <c r="D38" s="13"/>
      <c r="E38" s="1"/>
      <c r="G38" s="19"/>
    </row>
    <row r="39" spans="1:13" s="13" customFormat="1" x14ac:dyDescent="0.2">
      <c r="A39" s="5"/>
      <c r="B39" s="15"/>
      <c r="C39" s="36"/>
      <c r="D39"/>
      <c r="E39"/>
      <c r="F39"/>
      <c r="G39" s="14"/>
      <c r="H39" s="4"/>
      <c r="I39" s="18"/>
      <c r="J39" s="4"/>
      <c r="K39" s="4"/>
      <c r="L39" s="67"/>
    </row>
    <row r="40" spans="1:13" s="13" customFormat="1" x14ac:dyDescent="0.2">
      <c r="A40" s="5"/>
      <c r="B40" s="113"/>
      <c r="G40" s="114"/>
      <c r="H40" s="115"/>
      <c r="I40" s="115"/>
      <c r="J40" s="115"/>
      <c r="K40" s="115"/>
      <c r="L40" s="114"/>
    </row>
    <row r="41" spans="1:13" s="13" customFormat="1" x14ac:dyDescent="0.2">
      <c r="A41" s="5"/>
      <c r="B41" s="113"/>
      <c r="G41" s="116"/>
      <c r="H41" s="115"/>
      <c r="I41" s="115"/>
      <c r="J41" s="115"/>
      <c r="K41" s="115"/>
      <c r="L41" s="114"/>
    </row>
    <row r="42" spans="1:13" s="13" customFormat="1" x14ac:dyDescent="0.2">
      <c r="A42" s="5"/>
      <c r="B42" s="113"/>
      <c r="C42" s="17"/>
      <c r="D42" s="17"/>
      <c r="G42" s="114"/>
      <c r="H42" s="115"/>
      <c r="I42" s="115"/>
      <c r="J42" s="115"/>
      <c r="K42" s="115"/>
      <c r="L42" s="114"/>
    </row>
    <row r="43" spans="1:13" s="13" customFormat="1" x14ac:dyDescent="0.2">
      <c r="A43" s="5"/>
      <c r="B43" s="113"/>
      <c r="F43" s="17"/>
      <c r="G43" s="114"/>
      <c r="H43" s="115"/>
      <c r="I43" s="115"/>
      <c r="J43" s="115"/>
      <c r="K43" s="115"/>
      <c r="L43" s="114"/>
    </row>
    <row r="44" spans="1:13" s="13" customFormat="1" x14ac:dyDescent="0.2">
      <c r="A44" s="5"/>
      <c r="B44" s="113"/>
      <c r="G44" s="114"/>
      <c r="H44" s="115"/>
      <c r="I44" s="115"/>
      <c r="J44" s="115"/>
      <c r="K44" s="115"/>
      <c r="L44" s="114"/>
    </row>
    <row r="45" spans="1:13" s="13" customFormat="1" x14ac:dyDescent="0.2">
      <c r="A45" s="5"/>
      <c r="B45" s="113"/>
      <c r="G45" s="114"/>
      <c r="H45" s="115"/>
      <c r="I45" s="115"/>
      <c r="J45" s="115"/>
      <c r="K45" s="115"/>
      <c r="L45" s="114"/>
    </row>
    <row r="46" spans="1:13" s="13" customFormat="1" x14ac:dyDescent="0.2">
      <c r="A46" s="5"/>
      <c r="B46" s="113"/>
      <c r="F46" s="17"/>
      <c r="G46" s="114"/>
      <c r="H46" s="115"/>
      <c r="I46" s="115"/>
      <c r="J46" s="115"/>
      <c r="K46" s="115"/>
      <c r="L46" s="114"/>
    </row>
    <row r="47" spans="1:13" s="13" customFormat="1" x14ac:dyDescent="0.2">
      <c r="A47" s="5"/>
      <c r="B47" s="113"/>
      <c r="G47" s="114"/>
      <c r="H47" s="115"/>
      <c r="I47" s="115"/>
      <c r="J47" s="115"/>
      <c r="K47" s="115"/>
      <c r="L47" s="114"/>
    </row>
    <row r="48" spans="1:13" s="13" customFormat="1" x14ac:dyDescent="0.2">
      <c r="A48" s="5"/>
      <c r="B48" s="113"/>
      <c r="G48" s="114"/>
      <c r="H48" s="115"/>
      <c r="I48" s="115"/>
      <c r="J48" s="115"/>
      <c r="K48" s="115"/>
      <c r="L48" s="114"/>
    </row>
    <row r="49" spans="1:12" s="13" customFormat="1" x14ac:dyDescent="0.2">
      <c r="A49" s="5"/>
      <c r="B49" s="113"/>
      <c r="G49" s="114"/>
      <c r="H49" s="115"/>
      <c r="I49" s="115"/>
      <c r="J49" s="115"/>
      <c r="K49" s="115"/>
      <c r="L49" s="114"/>
    </row>
    <row r="50" spans="1:12" x14ac:dyDescent="0.2">
      <c r="B50" s="113"/>
      <c r="C50" s="13"/>
      <c r="D50" s="13"/>
      <c r="E50" s="13"/>
      <c r="F50" s="13"/>
      <c r="G50" s="114"/>
      <c r="H50" s="115"/>
      <c r="I50" s="115"/>
      <c r="J50" s="115"/>
      <c r="K50" s="115"/>
      <c r="L50" s="114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7"/>
  <sheetViews>
    <sheetView workbookViewId="0">
      <selection activeCell="B2" sqref="B2:L2"/>
    </sheetView>
  </sheetViews>
  <sheetFormatPr defaultRowHeight="12.75" x14ac:dyDescent="0.2"/>
  <cols>
    <col min="1" max="1" width="8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66"/>
    </row>
    <row r="2" spans="1:15" ht="27.75" customHeight="1" x14ac:dyDescent="0.2">
      <c r="B2" s="491" t="s">
        <v>424</v>
      </c>
      <c r="C2" s="492"/>
      <c r="D2" s="492"/>
      <c r="E2" s="492"/>
      <c r="F2" s="492"/>
      <c r="G2" s="492"/>
      <c r="H2" s="492"/>
      <c r="I2" s="492"/>
      <c r="J2" s="492"/>
      <c r="K2" s="492"/>
      <c r="L2" s="496"/>
    </row>
    <row r="3" spans="1:15" ht="27.75" customHeight="1" thickBot="1" x14ac:dyDescent="0.25">
      <c r="B3" s="497" t="s">
        <v>55</v>
      </c>
      <c r="C3" s="498"/>
      <c r="D3" s="498"/>
      <c r="E3" s="498"/>
      <c r="F3" s="498"/>
      <c r="G3" s="498"/>
      <c r="H3" s="498"/>
      <c r="I3" s="498"/>
      <c r="J3" s="498"/>
      <c r="K3" s="498"/>
      <c r="L3" s="499"/>
    </row>
    <row r="4" spans="1:15" ht="48" x14ac:dyDescent="0.2">
      <c r="B4" s="57" t="s">
        <v>10</v>
      </c>
      <c r="C4" s="9" t="s">
        <v>3</v>
      </c>
      <c r="D4" s="10" t="s">
        <v>15</v>
      </c>
      <c r="E4" s="9" t="s">
        <v>11</v>
      </c>
      <c r="F4" s="10" t="s">
        <v>40</v>
      </c>
      <c r="G4" s="10" t="s">
        <v>4</v>
      </c>
      <c r="H4" s="191" t="s">
        <v>5</v>
      </c>
      <c r="I4" s="9" t="s">
        <v>6</v>
      </c>
      <c r="J4" s="10" t="s">
        <v>13</v>
      </c>
      <c r="K4" s="9" t="s">
        <v>17</v>
      </c>
      <c r="L4" s="93" t="s">
        <v>38</v>
      </c>
    </row>
    <row r="5" spans="1:15" s="2" customFormat="1" x14ac:dyDescent="0.2">
      <c r="A5" s="35">
        <v>3232</v>
      </c>
      <c r="B5" s="69"/>
      <c r="C5" s="60" t="s">
        <v>51</v>
      </c>
      <c r="D5" s="61"/>
      <c r="E5" s="110"/>
      <c r="F5" s="476"/>
      <c r="G5" s="200"/>
      <c r="H5" s="192"/>
      <c r="I5" s="62"/>
      <c r="J5" s="61"/>
      <c r="K5" s="62"/>
      <c r="L5" s="94"/>
    </row>
    <row r="6" spans="1:15" s="369" customFormat="1" ht="25.5" x14ac:dyDescent="0.2">
      <c r="A6" s="187">
        <v>3232</v>
      </c>
      <c r="B6" s="74" t="s">
        <v>89</v>
      </c>
      <c r="C6" s="383" t="s">
        <v>12</v>
      </c>
      <c r="D6" s="88" t="s">
        <v>29</v>
      </c>
      <c r="E6" s="319" t="s">
        <v>401</v>
      </c>
      <c r="F6" s="320" t="s">
        <v>402</v>
      </c>
      <c r="G6" s="78" t="s">
        <v>31</v>
      </c>
      <c r="H6" s="193" t="s">
        <v>18</v>
      </c>
      <c r="I6" s="77" t="s">
        <v>37</v>
      </c>
      <c r="J6" s="76" t="s">
        <v>20</v>
      </c>
      <c r="K6" s="77" t="s">
        <v>32</v>
      </c>
      <c r="L6" s="78" t="s">
        <v>275</v>
      </c>
    </row>
    <row r="7" spans="1:15" s="369" customFormat="1" x14ac:dyDescent="0.2">
      <c r="A7" s="187">
        <v>3232</v>
      </c>
      <c r="B7" s="71" t="s">
        <v>90</v>
      </c>
      <c r="C7" s="47" t="s">
        <v>77</v>
      </c>
      <c r="D7" s="102" t="s">
        <v>30</v>
      </c>
      <c r="E7" s="43">
        <v>11300</v>
      </c>
      <c r="F7" s="380">
        <f>E7*1.25</f>
        <v>14125</v>
      </c>
      <c r="G7" s="58" t="s">
        <v>233</v>
      </c>
      <c r="H7" s="194"/>
      <c r="I7" s="365"/>
      <c r="J7" s="92"/>
      <c r="K7" s="365"/>
      <c r="L7" s="58"/>
    </row>
    <row r="8" spans="1:15" s="217" customFormat="1" x14ac:dyDescent="0.2">
      <c r="A8" s="187">
        <v>3232</v>
      </c>
      <c r="B8" s="71" t="s">
        <v>91</v>
      </c>
      <c r="C8" s="47" t="s">
        <v>52</v>
      </c>
      <c r="D8" s="102" t="s">
        <v>21</v>
      </c>
      <c r="E8" s="101">
        <v>35000</v>
      </c>
      <c r="F8" s="380">
        <f>E8*1.25</f>
        <v>43750</v>
      </c>
      <c r="G8" s="58" t="s">
        <v>233</v>
      </c>
      <c r="H8" s="194"/>
      <c r="I8" s="365"/>
      <c r="J8" s="92"/>
      <c r="K8" s="365"/>
      <c r="L8" s="58"/>
    </row>
    <row r="9" spans="1:15" s="217" customFormat="1" x14ac:dyDescent="0.2">
      <c r="A9" s="187">
        <v>3232</v>
      </c>
      <c r="B9" s="70" t="s">
        <v>92</v>
      </c>
      <c r="C9" s="47" t="s">
        <v>0</v>
      </c>
      <c r="D9" s="81" t="s">
        <v>25</v>
      </c>
      <c r="E9" s="43">
        <v>10000</v>
      </c>
      <c r="F9" s="51">
        <f>E9*1.25</f>
        <v>12500</v>
      </c>
      <c r="G9" s="58" t="s">
        <v>43</v>
      </c>
      <c r="H9" s="194"/>
      <c r="I9" s="365"/>
      <c r="J9" s="92"/>
      <c r="K9" s="365"/>
      <c r="L9" s="59"/>
      <c r="O9" s="158"/>
    </row>
    <row r="10" spans="1:15" s="8" customFormat="1" x14ac:dyDescent="0.2">
      <c r="A10" s="187">
        <v>3232</v>
      </c>
      <c r="B10" s="70" t="s">
        <v>93</v>
      </c>
      <c r="C10" s="47" t="s">
        <v>1</v>
      </c>
      <c r="D10" s="81" t="s">
        <v>26</v>
      </c>
      <c r="E10" s="541">
        <v>10000</v>
      </c>
      <c r="F10" s="542">
        <v>16625</v>
      </c>
      <c r="G10" s="58" t="s">
        <v>42</v>
      </c>
      <c r="H10" s="194"/>
      <c r="I10" s="365"/>
      <c r="J10" s="92"/>
      <c r="K10" s="365"/>
      <c r="L10" s="59"/>
    </row>
    <row r="11" spans="1:15" s="204" customFormat="1" x14ac:dyDescent="0.2">
      <c r="A11" s="187">
        <v>3232</v>
      </c>
      <c r="B11" s="70" t="s">
        <v>94</v>
      </c>
      <c r="C11" s="47" t="s">
        <v>2</v>
      </c>
      <c r="D11" s="81" t="s">
        <v>27</v>
      </c>
      <c r="E11" s="543">
        <v>10000</v>
      </c>
      <c r="F11" s="544">
        <v>12500</v>
      </c>
      <c r="G11" s="58" t="s">
        <v>42</v>
      </c>
      <c r="H11" s="194"/>
      <c r="I11" s="365"/>
      <c r="J11" s="92"/>
      <c r="K11" s="365"/>
      <c r="L11" s="59"/>
    </row>
    <row r="12" spans="1:15" s="217" customFormat="1" x14ac:dyDescent="0.2">
      <c r="A12" s="187">
        <v>3232</v>
      </c>
      <c r="B12" s="70" t="s">
        <v>96</v>
      </c>
      <c r="C12" s="47" t="s">
        <v>36</v>
      </c>
      <c r="D12" s="81" t="s">
        <v>28</v>
      </c>
      <c r="E12" s="43">
        <v>10000</v>
      </c>
      <c r="F12" s="51">
        <f>E12*1.25</f>
        <v>12500</v>
      </c>
      <c r="G12" s="58" t="s">
        <v>42</v>
      </c>
      <c r="H12" s="194"/>
      <c r="I12" s="365"/>
      <c r="J12" s="92"/>
      <c r="K12" s="365"/>
      <c r="L12" s="58"/>
    </row>
    <row r="13" spans="1:15" s="217" customFormat="1" x14ac:dyDescent="0.2">
      <c r="A13" s="187">
        <v>3232</v>
      </c>
      <c r="B13" s="70" t="s">
        <v>97</v>
      </c>
      <c r="C13" s="47" t="s">
        <v>47</v>
      </c>
      <c r="D13" s="81" t="s">
        <v>26</v>
      </c>
      <c r="E13" s="43">
        <v>10000</v>
      </c>
      <c r="F13" s="51">
        <f>E13*1.25</f>
        <v>12500</v>
      </c>
      <c r="G13" s="58" t="s">
        <v>42</v>
      </c>
      <c r="H13" s="194"/>
      <c r="I13" s="365"/>
      <c r="J13" s="92"/>
      <c r="K13" s="365"/>
      <c r="L13" s="58"/>
    </row>
    <row r="14" spans="1:15" s="217" customFormat="1" x14ac:dyDescent="0.2">
      <c r="A14" s="187">
        <v>3232</v>
      </c>
      <c r="B14" s="70" t="s">
        <v>242</v>
      </c>
      <c r="C14" s="48" t="s">
        <v>53</v>
      </c>
      <c r="D14" s="545" t="s">
        <v>50</v>
      </c>
      <c r="E14" s="543">
        <v>10000</v>
      </c>
      <c r="F14" s="544">
        <v>12500</v>
      </c>
      <c r="G14" s="58" t="s">
        <v>42</v>
      </c>
      <c r="H14" s="194"/>
      <c r="I14" s="365"/>
      <c r="J14" s="92"/>
      <c r="K14" s="365"/>
      <c r="L14" s="58"/>
    </row>
    <row r="15" spans="1:15" s="8" customFormat="1" ht="15" customHeight="1" x14ac:dyDescent="0.2">
      <c r="A15" s="187">
        <v>3232</v>
      </c>
      <c r="B15" s="70" t="s">
        <v>95</v>
      </c>
      <c r="C15" s="48" t="s">
        <v>56</v>
      </c>
      <c r="D15" s="81" t="s">
        <v>57</v>
      </c>
      <c r="E15" s="43">
        <v>13000</v>
      </c>
      <c r="F15" s="51">
        <f>E15*1.25</f>
        <v>16250</v>
      </c>
      <c r="G15" s="58" t="s">
        <v>42</v>
      </c>
      <c r="H15" s="194"/>
      <c r="I15" s="365"/>
      <c r="J15" s="92"/>
      <c r="K15" s="365"/>
      <c r="L15" s="58"/>
    </row>
    <row r="16" spans="1:15" s="8" customFormat="1" ht="15" customHeight="1" thickBot="1" x14ac:dyDescent="0.25">
      <c r="A16" s="187"/>
      <c r="B16" s="97" t="s">
        <v>415</v>
      </c>
      <c r="C16" s="546" t="s">
        <v>416</v>
      </c>
      <c r="D16" s="81" t="s">
        <v>57</v>
      </c>
      <c r="E16" s="100">
        <v>5000</v>
      </c>
      <c r="F16" s="547">
        <v>6250</v>
      </c>
      <c r="G16" s="58" t="s">
        <v>42</v>
      </c>
      <c r="H16" s="548"/>
      <c r="I16" s="549"/>
      <c r="J16" s="550"/>
      <c r="K16" s="549"/>
      <c r="L16" s="216" t="s">
        <v>271</v>
      </c>
    </row>
    <row r="17" spans="1:37" s="8" customFormat="1" ht="13.5" thickBot="1" x14ac:dyDescent="0.25">
      <c r="A17" s="187">
        <v>3232</v>
      </c>
      <c r="B17" s="97" t="s">
        <v>154</v>
      </c>
      <c r="C17" s="98" t="s">
        <v>14</v>
      </c>
      <c r="D17" s="99" t="s">
        <v>23</v>
      </c>
      <c r="E17" s="100">
        <v>22500</v>
      </c>
      <c r="F17" s="547">
        <f>E17*1.25</f>
        <v>28125</v>
      </c>
      <c r="G17" s="201" t="s">
        <v>43</v>
      </c>
      <c r="H17" s="195"/>
      <c r="I17" s="551"/>
      <c r="J17" s="552"/>
      <c r="K17" s="551"/>
      <c r="L17" s="201"/>
      <c r="M17" s="553"/>
      <c r="N17" s="366"/>
    </row>
    <row r="18" spans="1:37" s="8" customFormat="1" ht="14.25" customHeight="1" x14ac:dyDescent="0.2">
      <c r="A18" s="187">
        <v>3232</v>
      </c>
      <c r="B18" s="97" t="s">
        <v>98</v>
      </c>
      <c r="C18" s="554" t="s">
        <v>102</v>
      </c>
      <c r="D18" s="555" t="s">
        <v>259</v>
      </c>
      <c r="E18" s="100">
        <v>4500</v>
      </c>
      <c r="F18" s="547">
        <v>5625</v>
      </c>
      <c r="G18" s="552" t="s">
        <v>43</v>
      </c>
      <c r="H18" s="195"/>
      <c r="I18" s="551"/>
      <c r="J18" s="552"/>
      <c r="K18" s="556"/>
      <c r="L18" s="201"/>
    </row>
    <row r="19" spans="1:37" s="369" customFormat="1" ht="25.5" x14ac:dyDescent="0.2">
      <c r="A19" s="187">
        <v>3232</v>
      </c>
      <c r="B19" s="147" t="s">
        <v>99</v>
      </c>
      <c r="C19" s="557" t="s">
        <v>72</v>
      </c>
      <c r="D19" s="148" t="s">
        <v>63</v>
      </c>
      <c r="E19" s="149">
        <v>15000</v>
      </c>
      <c r="F19" s="375">
        <f>E19*1.25</f>
        <v>18750</v>
      </c>
      <c r="G19" s="150" t="s">
        <v>43</v>
      </c>
      <c r="H19" s="558"/>
      <c r="I19" s="377"/>
      <c r="J19" s="150"/>
      <c r="K19" s="376"/>
      <c r="L19" s="165"/>
    </row>
    <row r="20" spans="1:37" s="187" customFormat="1" ht="51.75" customHeight="1" x14ac:dyDescent="0.2">
      <c r="A20" s="187">
        <v>3232</v>
      </c>
      <c r="B20" s="559" t="s">
        <v>100</v>
      </c>
      <c r="C20" s="559" t="s">
        <v>121</v>
      </c>
      <c r="D20" s="560" t="s">
        <v>28</v>
      </c>
      <c r="E20" s="561" t="s">
        <v>425</v>
      </c>
      <c r="F20" s="562" t="s">
        <v>426</v>
      </c>
      <c r="G20" s="560" t="s">
        <v>33</v>
      </c>
      <c r="H20" s="196" t="s">
        <v>18</v>
      </c>
      <c r="I20" s="563" t="s">
        <v>19</v>
      </c>
      <c r="J20" s="139" t="s">
        <v>122</v>
      </c>
      <c r="K20" s="275" t="s">
        <v>32</v>
      </c>
      <c r="L20" s="151" t="s">
        <v>344</v>
      </c>
    </row>
    <row r="21" spans="1:37" s="126" customFormat="1" ht="42" customHeight="1" x14ac:dyDescent="0.2">
      <c r="B21" s="480" t="s">
        <v>429</v>
      </c>
      <c r="C21" s="481" t="s">
        <v>417</v>
      </c>
      <c r="D21" s="482" t="s">
        <v>29</v>
      </c>
      <c r="E21" s="489" t="s">
        <v>431</v>
      </c>
      <c r="F21" s="490" t="s">
        <v>432</v>
      </c>
      <c r="G21" s="483" t="s">
        <v>418</v>
      </c>
      <c r="H21" s="484" t="s">
        <v>18</v>
      </c>
      <c r="I21" s="485" t="s">
        <v>386</v>
      </c>
      <c r="J21" s="486" t="s">
        <v>114</v>
      </c>
      <c r="K21" s="487" t="s">
        <v>32</v>
      </c>
      <c r="L21" s="488" t="s">
        <v>430</v>
      </c>
    </row>
    <row r="22" spans="1:37" s="369" customFormat="1" ht="7.5" customHeight="1" x14ac:dyDescent="0.2">
      <c r="A22" s="187"/>
      <c r="B22" s="564"/>
      <c r="C22" s="565"/>
      <c r="D22" s="566"/>
      <c r="E22" s="567"/>
      <c r="F22" s="568"/>
      <c r="G22" s="566"/>
      <c r="H22" s="197"/>
      <c r="I22" s="44"/>
      <c r="J22" s="87"/>
      <c r="K22" s="104"/>
      <c r="L22" s="152"/>
    </row>
    <row r="23" spans="1:37" s="369" customFormat="1" x14ac:dyDescent="0.2">
      <c r="A23" s="187"/>
      <c r="B23" s="71"/>
      <c r="C23" s="569" t="s">
        <v>8</v>
      </c>
      <c r="D23" s="570"/>
      <c r="E23" s="473"/>
      <c r="F23" s="571"/>
      <c r="G23" s="572"/>
      <c r="H23" s="197"/>
      <c r="I23" s="44"/>
      <c r="J23" s="87"/>
      <c r="K23" s="104"/>
      <c r="L23" s="59"/>
    </row>
    <row r="24" spans="1:37" s="8" customFormat="1" ht="25.5" x14ac:dyDescent="0.2">
      <c r="A24" s="217">
        <v>3232</v>
      </c>
      <c r="B24" s="142" t="s">
        <v>243</v>
      </c>
      <c r="C24" s="143" t="s">
        <v>112</v>
      </c>
      <c r="D24" s="88" t="s">
        <v>46</v>
      </c>
      <c r="E24" s="75">
        <v>800000</v>
      </c>
      <c r="F24" s="477">
        <v>1000000</v>
      </c>
      <c r="G24" s="76" t="s">
        <v>33</v>
      </c>
      <c r="H24" s="193" t="s">
        <v>18</v>
      </c>
      <c r="I24" s="77" t="s">
        <v>19</v>
      </c>
      <c r="J24" s="76" t="s">
        <v>85</v>
      </c>
      <c r="K24" s="275" t="s">
        <v>32</v>
      </c>
      <c r="L24" s="78" t="s">
        <v>58</v>
      </c>
    </row>
    <row r="25" spans="1:37" s="8" customFormat="1" ht="38.25" x14ac:dyDescent="0.2">
      <c r="A25" s="217">
        <v>4214</v>
      </c>
      <c r="B25" s="256" t="s">
        <v>104</v>
      </c>
      <c r="C25" s="135" t="s">
        <v>110</v>
      </c>
      <c r="D25" s="81" t="s">
        <v>83</v>
      </c>
      <c r="E25" s="43">
        <v>25000</v>
      </c>
      <c r="F25" s="51">
        <v>31250</v>
      </c>
      <c r="G25" s="59" t="s">
        <v>43</v>
      </c>
      <c r="H25" s="197"/>
      <c r="I25" s="44"/>
      <c r="J25" s="87"/>
      <c r="K25" s="104"/>
      <c r="L25" s="59"/>
    </row>
    <row r="26" spans="1:37" s="8" customFormat="1" ht="25.5" x14ac:dyDescent="0.2">
      <c r="A26" s="217">
        <v>4511</v>
      </c>
      <c r="B26" s="256" t="s">
        <v>155</v>
      </c>
      <c r="C26" s="135" t="s">
        <v>109</v>
      </c>
      <c r="D26" s="81" t="s">
        <v>83</v>
      </c>
      <c r="E26" s="43">
        <v>25000</v>
      </c>
      <c r="F26" s="51">
        <f>E26*1.25</f>
        <v>31250</v>
      </c>
      <c r="G26" s="59" t="s">
        <v>43</v>
      </c>
      <c r="H26" s="190"/>
      <c r="I26" s="136"/>
      <c r="J26" s="129"/>
      <c r="K26" s="220"/>
      <c r="L26" s="130"/>
    </row>
    <row r="27" spans="1:37" s="276" customFormat="1" ht="38.25" x14ac:dyDescent="0.2">
      <c r="A27" s="271">
        <v>4511</v>
      </c>
      <c r="B27" s="272" t="s">
        <v>106</v>
      </c>
      <c r="C27" s="308" t="s">
        <v>123</v>
      </c>
      <c r="D27" s="273" t="s">
        <v>210</v>
      </c>
      <c r="E27" s="75">
        <v>120000</v>
      </c>
      <c r="F27" s="477">
        <v>150000</v>
      </c>
      <c r="G27" s="76" t="s">
        <v>84</v>
      </c>
      <c r="H27" s="193" t="s">
        <v>18</v>
      </c>
      <c r="I27" s="77" t="s">
        <v>19</v>
      </c>
      <c r="J27" s="274" t="s">
        <v>343</v>
      </c>
      <c r="K27" s="275" t="s">
        <v>32</v>
      </c>
      <c r="L27" s="78" t="s">
        <v>315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s="276" customFormat="1" ht="25.5" x14ac:dyDescent="0.2">
      <c r="A28" s="271">
        <v>3237</v>
      </c>
      <c r="B28" s="272" t="s">
        <v>107</v>
      </c>
      <c r="C28" s="308" t="s">
        <v>111</v>
      </c>
      <c r="D28" s="88" t="s">
        <v>258</v>
      </c>
      <c r="E28" s="75">
        <v>115000</v>
      </c>
      <c r="F28" s="477">
        <v>143750</v>
      </c>
      <c r="G28" s="76" t="s">
        <v>31</v>
      </c>
      <c r="H28" s="193" t="s">
        <v>18</v>
      </c>
      <c r="I28" s="77" t="s">
        <v>37</v>
      </c>
      <c r="J28" s="76" t="s">
        <v>215</v>
      </c>
      <c r="K28" s="573" t="s">
        <v>32</v>
      </c>
      <c r="L28" s="12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</row>
    <row r="29" spans="1:37" s="276" customFormat="1" ht="25.5" x14ac:dyDescent="0.2">
      <c r="A29" s="271">
        <v>4223</v>
      </c>
      <c r="B29" s="272" t="s">
        <v>108</v>
      </c>
      <c r="C29" s="308" t="s">
        <v>124</v>
      </c>
      <c r="D29" s="88" t="s">
        <v>156</v>
      </c>
      <c r="E29" s="75">
        <v>230000</v>
      </c>
      <c r="F29" s="477">
        <v>287500</v>
      </c>
      <c r="G29" s="76" t="s">
        <v>84</v>
      </c>
      <c r="H29" s="193" t="s">
        <v>18</v>
      </c>
      <c r="I29" s="77" t="s">
        <v>19</v>
      </c>
      <c r="J29" s="76" t="s">
        <v>214</v>
      </c>
      <c r="K29" s="573" t="s">
        <v>32</v>
      </c>
      <c r="L29" s="128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  <c r="Y29" s="369"/>
      <c r="Z29" s="369"/>
      <c r="AA29" s="369"/>
      <c r="AB29" s="369"/>
      <c r="AC29" s="369"/>
      <c r="AD29" s="369"/>
      <c r="AE29" s="369"/>
      <c r="AF29" s="369"/>
      <c r="AG29" s="369"/>
    </row>
    <row r="30" spans="1:37" s="276" customFormat="1" ht="25.5" x14ac:dyDescent="0.2">
      <c r="A30" s="271">
        <v>3232</v>
      </c>
      <c r="B30" s="272" t="s">
        <v>301</v>
      </c>
      <c r="C30" s="308" t="s">
        <v>212</v>
      </c>
      <c r="D30" s="88" t="s">
        <v>211</v>
      </c>
      <c r="E30" s="75">
        <v>170000</v>
      </c>
      <c r="F30" s="477">
        <v>212500</v>
      </c>
      <c r="G30" s="76" t="s">
        <v>33</v>
      </c>
      <c r="H30" s="198" t="s">
        <v>18</v>
      </c>
      <c r="I30" s="77" t="s">
        <v>19</v>
      </c>
      <c r="J30" s="159" t="s">
        <v>213</v>
      </c>
      <c r="K30" s="573" t="s">
        <v>32</v>
      </c>
      <c r="L30" s="128" t="s">
        <v>58</v>
      </c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  <c r="Y30" s="369"/>
      <c r="Z30" s="369"/>
      <c r="AA30" s="369"/>
      <c r="AB30" s="369"/>
      <c r="AC30" s="369"/>
      <c r="AD30" s="369"/>
      <c r="AE30" s="369"/>
      <c r="AF30" s="369"/>
      <c r="AG30" s="369"/>
    </row>
    <row r="31" spans="1:37" s="8" customFormat="1" x14ac:dyDescent="0.2">
      <c r="A31" s="217"/>
      <c r="B31" s="71"/>
      <c r="C31" s="468"/>
      <c r="D31" s="102"/>
      <c r="E31" s="101"/>
      <c r="F31" s="380"/>
      <c r="G31" s="87"/>
      <c r="H31" s="199"/>
      <c r="I31" s="202"/>
      <c r="J31" s="161"/>
      <c r="K31" s="574"/>
      <c r="L31" s="130"/>
    </row>
    <row r="32" spans="1:37" s="8" customFormat="1" ht="25.5" x14ac:dyDescent="0.2">
      <c r="A32" s="217"/>
      <c r="B32" s="162"/>
      <c r="C32" s="469" t="s">
        <v>59</v>
      </c>
      <c r="D32" s="163"/>
      <c r="E32" s="473"/>
      <c r="F32" s="380"/>
      <c r="G32" s="87"/>
      <c r="H32" s="164"/>
      <c r="I32" s="575"/>
      <c r="J32" s="576"/>
      <c r="K32" s="577"/>
      <c r="L32" s="165"/>
    </row>
    <row r="33" spans="1:31" s="276" customFormat="1" x14ac:dyDescent="0.2">
      <c r="A33" s="271"/>
      <c r="B33" s="272"/>
      <c r="C33" s="271"/>
      <c r="D33" s="313"/>
      <c r="E33" s="271"/>
      <c r="F33" s="340"/>
      <c r="G33" s="313"/>
      <c r="H33" s="578"/>
      <c r="I33" s="340"/>
      <c r="J33" s="313"/>
      <c r="K33" s="340"/>
      <c r="L33" s="34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s="8" customFormat="1" ht="27" customHeight="1" x14ac:dyDescent="0.2">
      <c r="A34" s="217">
        <v>3232</v>
      </c>
      <c r="B34" s="181" t="s">
        <v>101</v>
      </c>
      <c r="C34" s="470" t="s">
        <v>60</v>
      </c>
      <c r="D34" s="464" t="s">
        <v>64</v>
      </c>
      <c r="E34" s="182">
        <v>20000</v>
      </c>
      <c r="F34" s="380">
        <f>E34*1.25</f>
        <v>25000</v>
      </c>
      <c r="G34" s="161" t="s">
        <v>43</v>
      </c>
      <c r="H34" s="190"/>
      <c r="I34" s="129"/>
      <c r="J34" s="129"/>
      <c r="K34" s="130"/>
      <c r="L34" s="203"/>
    </row>
    <row r="35" spans="1:31" s="8" customFormat="1" ht="24" customHeight="1" x14ac:dyDescent="0.2">
      <c r="A35" s="217">
        <v>3232</v>
      </c>
      <c r="B35" s="181" t="s">
        <v>274</v>
      </c>
      <c r="C35" s="470" t="s">
        <v>239</v>
      </c>
      <c r="D35" s="464" t="s">
        <v>240</v>
      </c>
      <c r="E35" s="474" t="s">
        <v>405</v>
      </c>
      <c r="F35" s="478" t="s">
        <v>406</v>
      </c>
      <c r="G35" s="161" t="s">
        <v>43</v>
      </c>
      <c r="H35" s="190"/>
      <c r="I35" s="129"/>
      <c r="J35" s="129"/>
      <c r="K35" s="130"/>
      <c r="L35" s="203"/>
    </row>
    <row r="36" spans="1:31" s="8" customFormat="1" ht="25.5" customHeight="1" x14ac:dyDescent="0.2">
      <c r="A36" s="217">
        <v>3232</v>
      </c>
      <c r="B36" s="181" t="s">
        <v>105</v>
      </c>
      <c r="C36" s="470" t="s">
        <v>204</v>
      </c>
      <c r="D36" s="464" t="s">
        <v>103</v>
      </c>
      <c r="E36" s="182">
        <v>6000</v>
      </c>
      <c r="F36" s="380">
        <f>E36*1.25</f>
        <v>7500</v>
      </c>
      <c r="G36" s="161" t="s">
        <v>43</v>
      </c>
      <c r="H36" s="190"/>
      <c r="I36" s="129"/>
      <c r="J36" s="129"/>
      <c r="K36" s="130"/>
      <c r="L36" s="203"/>
    </row>
    <row r="37" spans="1:31" s="336" customFormat="1" ht="27" customHeight="1" x14ac:dyDescent="0.2">
      <c r="A37" s="328">
        <v>3232</v>
      </c>
      <c r="B37" s="329" t="s">
        <v>244</v>
      </c>
      <c r="C37" s="330" t="s">
        <v>209</v>
      </c>
      <c r="D37" s="331" t="s">
        <v>241</v>
      </c>
      <c r="E37" s="332">
        <v>20000</v>
      </c>
      <c r="F37" s="479">
        <f>E37*1.25</f>
        <v>25000</v>
      </c>
      <c r="G37" s="251" t="s">
        <v>43</v>
      </c>
      <c r="H37" s="333"/>
      <c r="I37" s="334"/>
      <c r="J37" s="334"/>
      <c r="K37" s="335"/>
      <c r="L37" s="335" t="s">
        <v>314</v>
      </c>
    </row>
    <row r="38" spans="1:31" s="8" customFormat="1" x14ac:dyDescent="0.2">
      <c r="A38" s="217"/>
      <c r="B38" s="134"/>
      <c r="C38" s="471" t="s">
        <v>34</v>
      </c>
      <c r="D38" s="109"/>
      <c r="E38" s="158"/>
      <c r="F38" s="145"/>
      <c r="G38" s="58"/>
      <c r="H38" s="190"/>
      <c r="I38" s="129"/>
      <c r="J38" s="129"/>
      <c r="K38" s="130"/>
      <c r="L38" s="130"/>
    </row>
    <row r="39" spans="1:31" s="8" customFormat="1" x14ac:dyDescent="0.2">
      <c r="A39" s="217"/>
      <c r="B39" s="134"/>
      <c r="C39" s="471"/>
      <c r="D39" s="109"/>
      <c r="E39" s="158"/>
      <c r="F39" s="145"/>
      <c r="G39" s="58"/>
      <c r="H39" s="190"/>
      <c r="I39" s="136"/>
      <c r="J39" s="129"/>
      <c r="K39" s="220"/>
      <c r="L39" s="130"/>
    </row>
    <row r="40" spans="1:31" s="336" customFormat="1" ht="13.5" thickBot="1" x14ac:dyDescent="0.25">
      <c r="A40" s="328">
        <v>4231</v>
      </c>
      <c r="B40" s="590" t="s">
        <v>245</v>
      </c>
      <c r="C40" s="591" t="s">
        <v>125</v>
      </c>
      <c r="D40" s="592" t="s">
        <v>126</v>
      </c>
      <c r="E40" s="593">
        <v>26000</v>
      </c>
      <c r="F40" s="594">
        <v>32500</v>
      </c>
      <c r="G40" s="538" t="s">
        <v>44</v>
      </c>
      <c r="H40" s="595"/>
      <c r="I40" s="539"/>
      <c r="J40" s="538"/>
      <c r="K40" s="596"/>
      <c r="L40" s="540"/>
    </row>
    <row r="41" spans="1:31" s="8" customFormat="1" ht="38.25" x14ac:dyDescent="0.2">
      <c r="A41" s="217"/>
      <c r="B41" s="134" t="s">
        <v>272</v>
      </c>
      <c r="C41" s="470" t="s">
        <v>273</v>
      </c>
      <c r="D41" s="109" t="s">
        <v>284</v>
      </c>
      <c r="E41" s="158">
        <v>4500</v>
      </c>
      <c r="F41" s="145">
        <v>5625</v>
      </c>
      <c r="G41" s="58" t="s">
        <v>43</v>
      </c>
      <c r="H41" s="190"/>
      <c r="I41" s="136"/>
      <c r="J41" s="129"/>
      <c r="K41" s="220"/>
      <c r="L41" s="130" t="s">
        <v>271</v>
      </c>
    </row>
    <row r="42" spans="1:31" s="8" customFormat="1" ht="25.5" x14ac:dyDescent="0.2">
      <c r="A42" s="217"/>
      <c r="B42" s="134" t="s">
        <v>276</v>
      </c>
      <c r="C42" s="470" t="s">
        <v>277</v>
      </c>
      <c r="D42" s="109" t="s">
        <v>278</v>
      </c>
      <c r="E42" s="158">
        <v>4000</v>
      </c>
      <c r="F42" s="145">
        <v>6000</v>
      </c>
      <c r="G42" s="58" t="s">
        <v>44</v>
      </c>
      <c r="H42" s="190"/>
      <c r="I42" s="136"/>
      <c r="J42" s="129"/>
      <c r="K42" s="220"/>
      <c r="L42" s="130" t="s">
        <v>271</v>
      </c>
    </row>
    <row r="43" spans="1:31" s="8" customFormat="1" ht="25.5" x14ac:dyDescent="0.2">
      <c r="A43" s="217"/>
      <c r="B43" s="134" t="s">
        <v>281</v>
      </c>
      <c r="C43" s="470" t="s">
        <v>282</v>
      </c>
      <c r="D43" s="109" t="s">
        <v>283</v>
      </c>
      <c r="E43" s="158">
        <v>7500</v>
      </c>
      <c r="F43" s="145">
        <v>9375</v>
      </c>
      <c r="G43" s="58" t="s">
        <v>43</v>
      </c>
      <c r="H43" s="190"/>
      <c r="I43" s="136"/>
      <c r="J43" s="129"/>
      <c r="K43" s="220"/>
      <c r="L43" s="130" t="s">
        <v>271</v>
      </c>
    </row>
    <row r="44" spans="1:31" s="8" customFormat="1" ht="38.25" x14ac:dyDescent="0.2">
      <c r="A44" s="217"/>
      <c r="B44" s="134" t="s">
        <v>316</v>
      </c>
      <c r="C44" s="470" t="s">
        <v>321</v>
      </c>
      <c r="D44" s="109" t="s">
        <v>64</v>
      </c>
      <c r="E44" s="158">
        <v>4200</v>
      </c>
      <c r="F44" s="145">
        <v>5250</v>
      </c>
      <c r="G44" s="58" t="s">
        <v>43</v>
      </c>
      <c r="H44" s="190"/>
      <c r="I44" s="136"/>
      <c r="J44" s="129"/>
      <c r="K44" s="220"/>
      <c r="L44" s="130" t="s">
        <v>271</v>
      </c>
    </row>
    <row r="45" spans="1:31" s="8" customFormat="1" ht="25.5" x14ac:dyDescent="0.2">
      <c r="A45" s="217"/>
      <c r="B45" s="134" t="s">
        <v>317</v>
      </c>
      <c r="C45" s="470" t="s">
        <v>322</v>
      </c>
      <c r="D45" s="109" t="s">
        <v>324</v>
      </c>
      <c r="E45" s="475" t="s">
        <v>323</v>
      </c>
      <c r="F45" s="145">
        <v>18750</v>
      </c>
      <c r="G45" s="58" t="s">
        <v>43</v>
      </c>
      <c r="H45" s="190"/>
      <c r="I45" s="136"/>
      <c r="J45" s="129"/>
      <c r="K45" s="220"/>
      <c r="L45" s="130" t="s">
        <v>271</v>
      </c>
    </row>
    <row r="46" spans="1:31" s="8" customFormat="1" ht="25.5" x14ac:dyDescent="0.2">
      <c r="A46" s="217"/>
      <c r="B46" s="134" t="s">
        <v>318</v>
      </c>
      <c r="C46" s="470" t="s">
        <v>325</v>
      </c>
      <c r="D46" s="109" t="s">
        <v>326</v>
      </c>
      <c r="E46" s="158">
        <v>19000</v>
      </c>
      <c r="F46" s="145">
        <v>23750</v>
      </c>
      <c r="G46" s="58" t="s">
        <v>44</v>
      </c>
      <c r="H46" s="190"/>
      <c r="I46" s="136"/>
      <c r="J46" s="129"/>
      <c r="K46" s="220"/>
      <c r="L46" s="130" t="s">
        <v>271</v>
      </c>
    </row>
    <row r="47" spans="1:31" s="8" customFormat="1" ht="25.5" x14ac:dyDescent="0.2">
      <c r="A47" s="217"/>
      <c r="B47" s="134" t="s">
        <v>320</v>
      </c>
      <c r="C47" s="470" t="s">
        <v>327</v>
      </c>
      <c r="D47" s="109" t="s">
        <v>326</v>
      </c>
      <c r="E47" s="158">
        <v>7000</v>
      </c>
      <c r="F47" s="145">
        <v>8750</v>
      </c>
      <c r="G47" s="58" t="s">
        <v>44</v>
      </c>
      <c r="H47" s="190"/>
      <c r="I47" s="136"/>
      <c r="J47" s="129"/>
      <c r="K47" s="220"/>
      <c r="L47" s="130" t="s">
        <v>271</v>
      </c>
    </row>
    <row r="48" spans="1:31" s="8" customFormat="1" ht="51" x14ac:dyDescent="0.2">
      <c r="A48" s="217"/>
      <c r="B48" s="134" t="s">
        <v>319</v>
      </c>
      <c r="C48" s="470" t="s">
        <v>328</v>
      </c>
      <c r="D48" s="109" t="s">
        <v>211</v>
      </c>
      <c r="E48" s="579" t="s">
        <v>427</v>
      </c>
      <c r="F48" s="580" t="s">
        <v>428</v>
      </c>
      <c r="G48" s="58" t="s">
        <v>42</v>
      </c>
      <c r="H48" s="190"/>
      <c r="I48" s="136"/>
      <c r="J48" s="129"/>
      <c r="K48" s="220"/>
      <c r="L48" s="130" t="s">
        <v>351</v>
      </c>
    </row>
    <row r="49" spans="1:12" s="8" customFormat="1" ht="15.75" customHeight="1" x14ac:dyDescent="0.2">
      <c r="A49" s="217"/>
      <c r="B49" s="134" t="s">
        <v>345</v>
      </c>
      <c r="C49" s="470" t="s">
        <v>346</v>
      </c>
      <c r="D49" s="109" t="s">
        <v>347</v>
      </c>
      <c r="E49" s="158">
        <v>16000</v>
      </c>
      <c r="F49" s="145">
        <v>20000</v>
      </c>
      <c r="G49" s="58" t="s">
        <v>42</v>
      </c>
      <c r="H49" s="190"/>
      <c r="I49" s="136"/>
      <c r="J49" s="129"/>
      <c r="K49" s="220"/>
      <c r="L49" s="130" t="s">
        <v>271</v>
      </c>
    </row>
    <row r="50" spans="1:12" s="8" customFormat="1" ht="25.5" x14ac:dyDescent="0.2">
      <c r="A50" s="217"/>
      <c r="B50" s="134" t="s">
        <v>348</v>
      </c>
      <c r="C50" s="472" t="s">
        <v>352</v>
      </c>
      <c r="D50" s="109" t="s">
        <v>347</v>
      </c>
      <c r="E50" s="158">
        <v>10200</v>
      </c>
      <c r="F50" s="145">
        <v>12750</v>
      </c>
      <c r="G50" s="58" t="s">
        <v>42</v>
      </c>
      <c r="H50" s="190"/>
      <c r="I50" s="136"/>
      <c r="J50" s="129"/>
      <c r="K50" s="220"/>
      <c r="L50" s="130" t="s">
        <v>271</v>
      </c>
    </row>
    <row r="51" spans="1:12" s="8" customFormat="1" ht="25.5" x14ac:dyDescent="0.2">
      <c r="A51" s="217"/>
      <c r="B51" s="134" t="s">
        <v>399</v>
      </c>
      <c r="C51" s="472" t="s">
        <v>400</v>
      </c>
      <c r="D51" s="109" t="s">
        <v>27</v>
      </c>
      <c r="E51" s="158">
        <v>22000</v>
      </c>
      <c r="F51" s="145">
        <v>27500</v>
      </c>
      <c r="G51" s="58" t="s">
        <v>42</v>
      </c>
      <c r="H51" s="190"/>
      <c r="I51" s="136"/>
      <c r="J51" s="129"/>
      <c r="K51" s="220"/>
      <c r="L51" s="130" t="s">
        <v>271</v>
      </c>
    </row>
    <row r="52" spans="1:12" s="8" customFormat="1" ht="25.5" x14ac:dyDescent="0.2">
      <c r="A52" s="217"/>
      <c r="B52" s="134" t="s">
        <v>407</v>
      </c>
      <c r="C52" s="472" t="s">
        <v>408</v>
      </c>
      <c r="D52" s="109" t="s">
        <v>411</v>
      </c>
      <c r="E52" s="158">
        <v>2900</v>
      </c>
      <c r="F52" s="145">
        <v>3625</v>
      </c>
      <c r="G52" s="58" t="s">
        <v>42</v>
      </c>
      <c r="H52" s="190"/>
      <c r="I52" s="136"/>
      <c r="J52" s="129"/>
      <c r="K52" s="220"/>
      <c r="L52" s="130" t="s">
        <v>271</v>
      </c>
    </row>
    <row r="53" spans="1:12" s="8" customFormat="1" ht="25.5" x14ac:dyDescent="0.2">
      <c r="A53" s="217"/>
      <c r="B53" s="134" t="s">
        <v>409</v>
      </c>
      <c r="C53" s="472" t="s">
        <v>410</v>
      </c>
      <c r="D53" s="109" t="s">
        <v>412</v>
      </c>
      <c r="E53" s="158">
        <v>5000</v>
      </c>
      <c r="F53" s="145">
        <v>6250</v>
      </c>
      <c r="G53" s="58" t="s">
        <v>42</v>
      </c>
      <c r="H53" s="190"/>
      <c r="I53" s="136"/>
      <c r="J53" s="129"/>
      <c r="K53" s="220"/>
      <c r="L53" s="130" t="s">
        <v>271</v>
      </c>
    </row>
    <row r="54" spans="1:12" s="8" customFormat="1" ht="25.5" x14ac:dyDescent="0.2">
      <c r="A54" s="217"/>
      <c r="B54" s="134" t="s">
        <v>420</v>
      </c>
      <c r="C54" s="472" t="s">
        <v>419</v>
      </c>
      <c r="D54" s="109" t="s">
        <v>421</v>
      </c>
      <c r="E54" s="158">
        <v>3000</v>
      </c>
      <c r="F54" s="145">
        <v>3750</v>
      </c>
      <c r="G54" s="58" t="s">
        <v>42</v>
      </c>
      <c r="H54" s="190"/>
      <c r="I54" s="136"/>
      <c r="J54" s="129"/>
      <c r="K54" s="220"/>
      <c r="L54" s="130" t="s">
        <v>271</v>
      </c>
    </row>
    <row r="55" spans="1:12" s="13" customFormat="1" ht="26.25" thickBot="1" x14ac:dyDescent="0.25">
      <c r="A55" s="166"/>
      <c r="B55" s="581" t="s">
        <v>433</v>
      </c>
      <c r="C55" s="582" t="s">
        <v>434</v>
      </c>
      <c r="D55" s="583" t="s">
        <v>435</v>
      </c>
      <c r="E55" s="584">
        <v>5000</v>
      </c>
      <c r="F55" s="585">
        <v>6250</v>
      </c>
      <c r="G55" s="95" t="s">
        <v>42</v>
      </c>
      <c r="H55" s="586"/>
      <c r="I55" s="587"/>
      <c r="J55" s="588"/>
      <c r="K55" s="589"/>
      <c r="L55" s="107" t="s">
        <v>271</v>
      </c>
    </row>
    <row r="56" spans="1:12" x14ac:dyDescent="0.2">
      <c r="J56" s="146"/>
    </row>
    <row r="57" spans="1:12" x14ac:dyDescent="0.2">
      <c r="J57" s="146"/>
    </row>
    <row r="58" spans="1:12" x14ac:dyDescent="0.2">
      <c r="C58" s="1"/>
    </row>
    <row r="61" spans="1:12" ht="15" x14ac:dyDescent="0.2">
      <c r="B61" s="21"/>
      <c r="C61" s="22"/>
      <c r="D61" s="23"/>
      <c r="E61" s="23"/>
      <c r="F61" s="23"/>
    </row>
    <row r="62" spans="1:12" ht="15" x14ac:dyDescent="0.2">
      <c r="B62" s="23"/>
      <c r="C62" s="24"/>
      <c r="D62" s="23"/>
      <c r="E62" s="23"/>
      <c r="F62" s="23"/>
    </row>
    <row r="63" spans="1:12" ht="15" x14ac:dyDescent="0.2">
      <c r="B63" s="23"/>
      <c r="C63" s="24"/>
      <c r="D63" s="23"/>
      <c r="E63" s="23"/>
      <c r="F63" s="23"/>
    </row>
    <row r="64" spans="1:12" ht="15" x14ac:dyDescent="0.2">
      <c r="B64" s="23"/>
      <c r="C64" s="24"/>
      <c r="D64" s="23"/>
      <c r="E64" s="23"/>
      <c r="F64" s="23"/>
    </row>
    <row r="65" spans="2:6" ht="15" x14ac:dyDescent="0.2">
      <c r="B65" s="21"/>
      <c r="C65" s="25"/>
      <c r="D65" s="21"/>
      <c r="E65" s="21"/>
      <c r="F65" s="21"/>
    </row>
    <row r="66" spans="2:6" ht="15" x14ac:dyDescent="0.2">
      <c r="B66" s="21"/>
      <c r="C66" s="25"/>
      <c r="D66" s="21"/>
      <c r="E66" s="21"/>
      <c r="F66" s="21"/>
    </row>
    <row r="67" spans="2:6" ht="15" x14ac:dyDescent="0.2">
      <c r="B67" s="23"/>
      <c r="C67" s="24"/>
      <c r="D67" s="23"/>
      <c r="E67" s="23"/>
      <c r="F67" s="23"/>
    </row>
  </sheetData>
  <mergeCells count="2">
    <mergeCell ref="B2:L2"/>
    <mergeCell ref="B3:L3"/>
  </mergeCells>
  <phoneticPr fontId="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102"/>
  <sheetViews>
    <sheetView zoomScaleNormal="100" workbookViewId="0">
      <selection activeCell="B2" sqref="B2:M2"/>
    </sheetView>
  </sheetViews>
  <sheetFormatPr defaultRowHeight="12.75" x14ac:dyDescent="0.2"/>
  <cols>
    <col min="1" max="1" width="6.42578125" customWidth="1"/>
    <col min="2" max="2" width="8.140625" style="20" customWidth="1"/>
    <col min="3" max="3" width="2.140625" style="15" customWidth="1"/>
    <col min="4" max="4" width="35.42578125" style="20" customWidth="1"/>
    <col min="5" max="5" width="11.140625" bestFit="1" customWidth="1"/>
    <col min="6" max="6" width="11.42578125" customWidth="1"/>
    <col min="7" max="7" width="11.140625" customWidth="1"/>
    <col min="8" max="8" width="33.28515625" style="4" customWidth="1"/>
    <col min="9" max="9" width="13.28515625" style="4" customWidth="1"/>
    <col min="10" max="10" width="13.140625" style="4" customWidth="1"/>
    <col min="11" max="11" width="13.42578125" style="4" customWidth="1"/>
    <col min="12" max="12" width="11.42578125" style="14" customWidth="1"/>
    <col min="13" max="13" width="13.5703125" style="65" customWidth="1"/>
  </cols>
  <sheetData>
    <row r="1" spans="1:13" ht="0.75" customHeight="1" thickBot="1" x14ac:dyDescent="0.25">
      <c r="B1" s="168"/>
      <c r="C1" s="27"/>
      <c r="D1" s="168"/>
      <c r="E1" s="26"/>
      <c r="F1" s="26"/>
      <c r="G1" s="26"/>
      <c r="H1" s="28"/>
      <c r="I1" s="28"/>
      <c r="J1" s="28"/>
      <c r="K1" s="28"/>
      <c r="L1" s="29"/>
      <c r="M1" s="64"/>
    </row>
    <row r="2" spans="1:13" ht="27.75" customHeight="1" x14ac:dyDescent="0.2">
      <c r="B2" s="491" t="s">
        <v>424</v>
      </c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6"/>
    </row>
    <row r="3" spans="1:13" ht="27.75" customHeight="1" thickBot="1" x14ac:dyDescent="0.25">
      <c r="B3" s="502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4"/>
    </row>
    <row r="4" spans="1:13" ht="48" x14ac:dyDescent="0.2">
      <c r="A4" s="183"/>
      <c r="B4" s="500" t="s">
        <v>10</v>
      </c>
      <c r="C4" s="501"/>
      <c r="D4" s="169" t="s">
        <v>3</v>
      </c>
      <c r="E4" s="10" t="s">
        <v>15</v>
      </c>
      <c r="F4" s="10" t="s">
        <v>11</v>
      </c>
      <c r="G4" s="9" t="s">
        <v>40</v>
      </c>
      <c r="H4" s="10" t="s">
        <v>4</v>
      </c>
      <c r="I4" s="9" t="s">
        <v>5</v>
      </c>
      <c r="J4" s="57" t="s">
        <v>6</v>
      </c>
      <c r="K4" s="10" t="s">
        <v>13</v>
      </c>
      <c r="L4" s="9" t="s">
        <v>17</v>
      </c>
      <c r="M4" s="80" t="s">
        <v>38</v>
      </c>
    </row>
    <row r="5" spans="1:13" s="30" customFormat="1" ht="5.25" customHeight="1" x14ac:dyDescent="0.2">
      <c r="A5" s="144"/>
      <c r="B5" s="72"/>
      <c r="C5" s="56"/>
      <c r="D5" s="49"/>
      <c r="E5" s="89"/>
      <c r="F5" s="52"/>
      <c r="G5" s="63"/>
      <c r="H5" s="54"/>
      <c r="I5" s="42"/>
      <c r="J5" s="73"/>
      <c r="K5" s="54"/>
      <c r="L5" s="79"/>
      <c r="M5" s="58"/>
    </row>
    <row r="6" spans="1:13" s="31" customFormat="1" ht="16.5" customHeight="1" x14ac:dyDescent="0.2">
      <c r="A6" s="184"/>
      <c r="B6" s="176" t="s">
        <v>157</v>
      </c>
      <c r="C6" s="154"/>
      <c r="D6" s="155"/>
      <c r="E6" s="185"/>
      <c r="F6" s="156"/>
      <c r="G6" s="157"/>
      <c r="H6" s="156"/>
      <c r="I6" s="157"/>
      <c r="J6" s="156"/>
      <c r="K6" s="156"/>
      <c r="L6" s="153"/>
      <c r="M6" s="167"/>
    </row>
    <row r="7" spans="1:13" s="270" customFormat="1" ht="42" customHeight="1" x14ac:dyDescent="0.2">
      <c r="A7" s="268"/>
      <c r="B7" s="269" t="s">
        <v>293</v>
      </c>
      <c r="C7" s="188"/>
      <c r="D7" s="135" t="s">
        <v>286</v>
      </c>
      <c r="E7" s="81">
        <v>48760000</v>
      </c>
      <c r="F7" s="230">
        <v>20000</v>
      </c>
      <c r="G7" s="231">
        <v>25000</v>
      </c>
      <c r="H7" s="58" t="s">
        <v>44</v>
      </c>
      <c r="I7" s="232"/>
      <c r="J7" s="233"/>
      <c r="K7" s="222"/>
      <c r="L7" s="217"/>
      <c r="M7" s="59" t="s">
        <v>288</v>
      </c>
    </row>
    <row r="8" spans="1:13" s="314" customFormat="1" ht="67.5" customHeight="1" x14ac:dyDescent="0.2">
      <c r="A8" s="305"/>
      <c r="B8" s="306" t="s">
        <v>294</v>
      </c>
      <c r="C8" s="307"/>
      <c r="D8" s="308" t="s">
        <v>289</v>
      </c>
      <c r="E8" s="88" t="s">
        <v>290</v>
      </c>
      <c r="F8" s="309">
        <v>160000</v>
      </c>
      <c r="G8" s="310" t="s">
        <v>291</v>
      </c>
      <c r="H8" s="78" t="s">
        <v>84</v>
      </c>
      <c r="I8" s="311" t="s">
        <v>18</v>
      </c>
      <c r="J8" s="312" t="s">
        <v>19</v>
      </c>
      <c r="K8" s="313" t="s">
        <v>214</v>
      </c>
      <c r="L8" s="271" t="s">
        <v>32</v>
      </c>
      <c r="M8" s="78" t="s">
        <v>292</v>
      </c>
    </row>
    <row r="9" spans="1:13" s="270" customFormat="1" ht="42.75" customHeight="1" x14ac:dyDescent="0.2">
      <c r="A9" s="268"/>
      <c r="B9" s="269" t="s">
        <v>295</v>
      </c>
      <c r="C9" s="188"/>
      <c r="D9" s="135" t="s">
        <v>296</v>
      </c>
      <c r="E9" s="81">
        <v>48732000</v>
      </c>
      <c r="F9" s="230">
        <v>24000</v>
      </c>
      <c r="G9" s="231">
        <v>30000</v>
      </c>
      <c r="H9" s="58" t="s">
        <v>44</v>
      </c>
      <c r="I9" s="232"/>
      <c r="J9" s="233"/>
      <c r="K9" s="222"/>
      <c r="L9" s="217"/>
      <c r="M9" s="59" t="s">
        <v>288</v>
      </c>
    </row>
    <row r="10" spans="1:13" s="270" customFormat="1" ht="39" customHeight="1" x14ac:dyDescent="0.2">
      <c r="A10" s="268"/>
      <c r="B10" s="269" t="s">
        <v>297</v>
      </c>
      <c r="C10" s="188"/>
      <c r="D10" s="135" t="s">
        <v>298</v>
      </c>
      <c r="E10" s="81">
        <v>48732000</v>
      </c>
      <c r="F10" s="230">
        <v>16000</v>
      </c>
      <c r="G10" s="231">
        <v>20000</v>
      </c>
      <c r="H10" s="58" t="s">
        <v>44</v>
      </c>
      <c r="I10" s="232"/>
      <c r="J10" s="233"/>
      <c r="K10" s="222"/>
      <c r="L10" s="217"/>
      <c r="M10" s="59" t="s">
        <v>288</v>
      </c>
    </row>
    <row r="11" spans="1:13" s="270" customFormat="1" ht="41.25" customHeight="1" x14ac:dyDescent="0.2">
      <c r="A11" s="268"/>
      <c r="B11" s="269" t="s">
        <v>299</v>
      </c>
      <c r="C11" s="188"/>
      <c r="D11" s="135" t="s">
        <v>300</v>
      </c>
      <c r="E11" s="81">
        <v>50324100</v>
      </c>
      <c r="F11" s="230">
        <v>24000</v>
      </c>
      <c r="G11" s="231">
        <v>30000</v>
      </c>
      <c r="H11" s="58" t="s">
        <v>43</v>
      </c>
      <c r="I11" s="232"/>
      <c r="J11" s="233"/>
      <c r="K11" s="222"/>
      <c r="L11" s="217"/>
      <c r="M11" s="59" t="s">
        <v>288</v>
      </c>
    </row>
    <row r="12" spans="1:13" s="30" customFormat="1" ht="24" x14ac:dyDescent="0.2">
      <c r="A12" s="256">
        <v>3213</v>
      </c>
      <c r="B12" s="597" t="s">
        <v>158</v>
      </c>
      <c r="C12" s="505"/>
      <c r="D12" s="598" t="s">
        <v>203</v>
      </c>
      <c r="E12" s="81" t="s">
        <v>246</v>
      </c>
      <c r="F12" s="230">
        <v>7200</v>
      </c>
      <c r="G12" s="231">
        <f>F12*1.25</f>
        <v>9000</v>
      </c>
      <c r="H12" s="58" t="s">
        <v>43</v>
      </c>
      <c r="I12" s="262"/>
      <c r="J12" s="263"/>
      <c r="K12" s="599"/>
      <c r="L12" s="600"/>
      <c r="M12" s="59"/>
    </row>
    <row r="13" spans="1:13" s="30" customFormat="1" x14ac:dyDescent="0.2">
      <c r="A13" s="256">
        <v>3233</v>
      </c>
      <c r="B13" s="597" t="s">
        <v>159</v>
      </c>
      <c r="C13" s="505"/>
      <c r="D13" s="601" t="s">
        <v>160</v>
      </c>
      <c r="E13" s="81" t="s">
        <v>287</v>
      </c>
      <c r="F13" s="230">
        <v>4800</v>
      </c>
      <c r="G13" s="231">
        <f>F13*1.25</f>
        <v>6000</v>
      </c>
      <c r="H13" s="58" t="s">
        <v>43</v>
      </c>
      <c r="I13" s="262"/>
      <c r="J13" s="263"/>
      <c r="K13" s="264"/>
      <c r="L13" s="8"/>
      <c r="M13" s="59"/>
    </row>
    <row r="14" spans="1:13" s="217" customFormat="1" ht="38.25" x14ac:dyDescent="0.2">
      <c r="A14" s="256"/>
      <c r="B14" s="269" t="s">
        <v>357</v>
      </c>
      <c r="C14" s="188"/>
      <c r="D14" s="337" t="s">
        <v>358</v>
      </c>
      <c r="E14" s="217">
        <v>71318000</v>
      </c>
      <c r="F14" s="230">
        <v>16000</v>
      </c>
      <c r="G14" s="231">
        <v>20000</v>
      </c>
      <c r="H14" s="58" t="s">
        <v>43</v>
      </c>
      <c r="I14" s="262"/>
      <c r="J14" s="263"/>
      <c r="K14" s="264"/>
      <c r="L14" s="8"/>
      <c r="M14" s="59" t="s">
        <v>308</v>
      </c>
    </row>
    <row r="15" spans="1:13" s="217" customFormat="1" ht="25.5" x14ac:dyDescent="0.2">
      <c r="A15" s="394">
        <v>4264</v>
      </c>
      <c r="B15" s="395" t="s">
        <v>375</v>
      </c>
      <c r="C15" s="396"/>
      <c r="D15" s="135" t="s">
        <v>376</v>
      </c>
      <c r="E15" s="217" t="s">
        <v>377</v>
      </c>
      <c r="F15" s="230">
        <v>25000</v>
      </c>
      <c r="G15" s="231">
        <f>F15*1.25</f>
        <v>31250</v>
      </c>
      <c r="H15" s="58" t="s">
        <v>84</v>
      </c>
      <c r="I15" s="262"/>
      <c r="J15" s="263"/>
      <c r="K15" s="264"/>
      <c r="L15" s="8"/>
      <c r="M15" s="8" t="s">
        <v>308</v>
      </c>
    </row>
    <row r="16" spans="1:13" s="217" customFormat="1" ht="15.75" customHeight="1" x14ac:dyDescent="0.2">
      <c r="A16" s="256"/>
      <c r="B16" s="269"/>
      <c r="C16" s="188"/>
      <c r="D16" s="337"/>
      <c r="E16" s="81"/>
      <c r="F16" s="230"/>
      <c r="G16" s="231"/>
      <c r="H16" s="58"/>
      <c r="I16" s="262"/>
      <c r="J16" s="263"/>
      <c r="K16" s="264"/>
      <c r="L16" s="8"/>
      <c r="M16" s="59"/>
    </row>
    <row r="17" spans="1:37" s="217" customFormat="1" ht="24" customHeight="1" x14ac:dyDescent="0.2">
      <c r="A17" s="256"/>
      <c r="B17" s="397" t="s">
        <v>161</v>
      </c>
      <c r="C17" s="602"/>
      <c r="D17" s="603"/>
      <c r="E17" s="604"/>
      <c r="F17" s="605"/>
      <c r="G17" s="606"/>
      <c r="H17" s="605"/>
      <c r="I17" s="606"/>
      <c r="J17" s="605"/>
      <c r="K17" s="605"/>
      <c r="L17" s="607"/>
      <c r="M17" s="398"/>
    </row>
    <row r="18" spans="1:37" s="271" customFormat="1" ht="89.25" x14ac:dyDescent="0.2">
      <c r="A18" s="272">
        <v>3237</v>
      </c>
      <c r="B18" s="399" t="s">
        <v>162</v>
      </c>
      <c r="C18" s="608"/>
      <c r="D18" s="400" t="s">
        <v>260</v>
      </c>
      <c r="E18" s="88" t="s">
        <v>247</v>
      </c>
      <c r="F18" s="341">
        <v>90000</v>
      </c>
      <c r="G18" s="310">
        <f>F18*1.25</f>
        <v>112500</v>
      </c>
      <c r="H18" s="401" t="s">
        <v>31</v>
      </c>
      <c r="I18" s="311" t="s">
        <v>235</v>
      </c>
      <c r="J18" s="312" t="s">
        <v>19</v>
      </c>
      <c r="K18" s="313" t="s">
        <v>236</v>
      </c>
      <c r="L18" s="271" t="s">
        <v>32</v>
      </c>
      <c r="M18" s="78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</row>
    <row r="19" spans="1:37" s="187" customFormat="1" ht="38.25" x14ac:dyDescent="0.2">
      <c r="B19" s="349" t="s">
        <v>366</v>
      </c>
      <c r="C19" s="350"/>
      <c r="D19" s="351" t="s">
        <v>367</v>
      </c>
      <c r="E19" s="81" t="s">
        <v>249</v>
      </c>
      <c r="F19" s="352">
        <v>24000</v>
      </c>
      <c r="G19" s="353">
        <v>30000</v>
      </c>
      <c r="H19" s="354" t="s">
        <v>373</v>
      </c>
      <c r="I19" s="355"/>
      <c r="J19" s="356"/>
      <c r="K19" s="357"/>
      <c r="M19" s="58" t="s">
        <v>308</v>
      </c>
    </row>
    <row r="20" spans="1:37" s="187" customFormat="1" ht="38.25" x14ac:dyDescent="0.2">
      <c r="A20" s="358"/>
      <c r="B20" s="349" t="s">
        <v>364</v>
      </c>
      <c r="C20" s="350"/>
      <c r="D20" s="359" t="s">
        <v>365</v>
      </c>
      <c r="E20" s="189">
        <v>45421160</v>
      </c>
      <c r="F20" s="352">
        <v>9500</v>
      </c>
      <c r="G20" s="353">
        <v>10687.5</v>
      </c>
      <c r="H20" s="58" t="s">
        <v>42</v>
      </c>
      <c r="I20" s="355"/>
      <c r="J20" s="356"/>
      <c r="K20" s="357"/>
      <c r="M20" s="58" t="s">
        <v>308</v>
      </c>
    </row>
    <row r="21" spans="1:37" s="217" customFormat="1" ht="24" customHeight="1" x14ac:dyDescent="0.2">
      <c r="A21" s="256"/>
      <c r="B21" s="402"/>
      <c r="C21" s="258"/>
      <c r="D21" s="48"/>
      <c r="E21" s="81"/>
      <c r="F21" s="81"/>
      <c r="G21" s="232"/>
      <c r="H21" s="414"/>
      <c r="I21" s="262"/>
      <c r="J21" s="263"/>
      <c r="K21" s="264"/>
      <c r="L21" s="8"/>
      <c r="M21" s="59"/>
    </row>
    <row r="22" spans="1:37" s="217" customFormat="1" ht="24" customHeight="1" x14ac:dyDescent="0.2">
      <c r="A22" s="256"/>
      <c r="B22" s="397" t="s">
        <v>163</v>
      </c>
      <c r="C22" s="602"/>
      <c r="D22" s="603"/>
      <c r="E22" s="604"/>
      <c r="F22" s="605"/>
      <c r="G22" s="606"/>
      <c r="H22" s="605"/>
      <c r="I22" s="606"/>
      <c r="J22" s="605"/>
      <c r="K22" s="605"/>
      <c r="L22" s="607"/>
      <c r="M22" s="398"/>
    </row>
    <row r="23" spans="1:37" s="217" customFormat="1" ht="38.25" x14ac:dyDescent="0.2">
      <c r="A23" s="256">
        <v>4221</v>
      </c>
      <c r="B23" s="257" t="s">
        <v>164</v>
      </c>
      <c r="C23" s="258"/>
      <c r="D23" s="266" t="s">
        <v>220</v>
      </c>
      <c r="E23" s="81" t="s">
        <v>64</v>
      </c>
      <c r="F23" s="265">
        <v>26000</v>
      </c>
      <c r="G23" s="231">
        <f t="shared" ref="G23:G27" si="0">F23*1.25</f>
        <v>32500</v>
      </c>
      <c r="H23" s="58" t="s">
        <v>43</v>
      </c>
      <c r="I23" s="262"/>
      <c r="J23" s="263"/>
      <c r="K23" s="264"/>
      <c r="L23" s="8"/>
      <c r="M23" s="59"/>
    </row>
    <row r="24" spans="1:37" s="328" customFormat="1" ht="38.25" x14ac:dyDescent="0.2">
      <c r="A24" s="403">
        <v>4223</v>
      </c>
      <c r="B24" s="245" t="s">
        <v>165</v>
      </c>
      <c r="C24" s="404"/>
      <c r="D24" s="405" t="s">
        <v>170</v>
      </c>
      <c r="E24" s="406" t="s">
        <v>263</v>
      </c>
      <c r="F24" s="249">
        <v>25200</v>
      </c>
      <c r="G24" s="407">
        <f t="shared" si="0"/>
        <v>31500</v>
      </c>
      <c r="H24" s="251" t="s">
        <v>44</v>
      </c>
      <c r="I24" s="408"/>
      <c r="J24" s="409"/>
      <c r="K24" s="410"/>
      <c r="L24" s="336"/>
      <c r="M24" s="411" t="s">
        <v>314</v>
      </c>
    </row>
    <row r="25" spans="1:37" s="328" customFormat="1" ht="38.25" x14ac:dyDescent="0.2">
      <c r="A25" s="403">
        <v>4221</v>
      </c>
      <c r="B25" s="245" t="s">
        <v>166</v>
      </c>
      <c r="C25" s="404"/>
      <c r="D25" s="405" t="s">
        <v>171</v>
      </c>
      <c r="E25" s="406" t="s">
        <v>248</v>
      </c>
      <c r="F25" s="249">
        <v>24000</v>
      </c>
      <c r="G25" s="407">
        <f t="shared" si="0"/>
        <v>30000</v>
      </c>
      <c r="H25" s="251" t="s">
        <v>43</v>
      </c>
      <c r="I25" s="412"/>
      <c r="J25" s="409"/>
      <c r="K25" s="410"/>
      <c r="L25" s="336"/>
      <c r="M25" s="411" t="s">
        <v>314</v>
      </c>
    </row>
    <row r="26" spans="1:37" s="217" customFormat="1" ht="25.5" x14ac:dyDescent="0.2">
      <c r="A26" s="256">
        <v>4511</v>
      </c>
      <c r="B26" s="257" t="s">
        <v>167</v>
      </c>
      <c r="C26" s="258"/>
      <c r="D26" s="266" t="s">
        <v>172</v>
      </c>
      <c r="E26" s="81" t="s">
        <v>264</v>
      </c>
      <c r="F26" s="265">
        <v>24000</v>
      </c>
      <c r="G26" s="231">
        <f t="shared" si="0"/>
        <v>30000</v>
      </c>
      <c r="H26" s="58" t="s">
        <v>43</v>
      </c>
      <c r="I26" s="262"/>
      <c r="J26" s="263"/>
      <c r="K26" s="264"/>
      <c r="L26" s="8"/>
      <c r="M26" s="59"/>
    </row>
    <row r="27" spans="1:37" s="217" customFormat="1" ht="63.75" x14ac:dyDescent="0.2">
      <c r="A27" s="256">
        <v>4541</v>
      </c>
      <c r="B27" s="257" t="s">
        <v>168</v>
      </c>
      <c r="C27" s="258"/>
      <c r="D27" s="266" t="s">
        <v>221</v>
      </c>
      <c r="E27" s="81" t="s">
        <v>23</v>
      </c>
      <c r="F27" s="265">
        <v>24000</v>
      </c>
      <c r="G27" s="231">
        <f t="shared" si="0"/>
        <v>30000</v>
      </c>
      <c r="H27" s="58" t="s">
        <v>43</v>
      </c>
      <c r="I27" s="232"/>
      <c r="J27" s="233"/>
      <c r="K27" s="222"/>
      <c r="M27" s="59"/>
    </row>
    <row r="28" spans="1:37" s="217" customFormat="1" ht="51" x14ac:dyDescent="0.2">
      <c r="A28" s="256">
        <v>4541</v>
      </c>
      <c r="B28" s="257" t="s">
        <v>169</v>
      </c>
      <c r="C28" s="258"/>
      <c r="D28" s="266" t="s">
        <v>173</v>
      </c>
      <c r="E28" s="81" t="s">
        <v>265</v>
      </c>
      <c r="F28" s="260" t="s">
        <v>403</v>
      </c>
      <c r="G28" s="413" t="s">
        <v>404</v>
      </c>
      <c r="H28" s="414" t="s">
        <v>31</v>
      </c>
      <c r="I28" s="415" t="s">
        <v>235</v>
      </c>
      <c r="J28" s="416" t="s">
        <v>237</v>
      </c>
      <c r="K28" s="417" t="s">
        <v>114</v>
      </c>
      <c r="L28" s="328" t="s">
        <v>32</v>
      </c>
      <c r="M28" s="59" t="s">
        <v>384</v>
      </c>
    </row>
    <row r="29" spans="1:37" s="166" customFormat="1" ht="51" x14ac:dyDescent="0.2">
      <c r="A29" s="394">
        <v>3237</v>
      </c>
      <c r="B29" s="257" t="s">
        <v>379</v>
      </c>
      <c r="C29" s="258"/>
      <c r="D29" s="266" t="s">
        <v>380</v>
      </c>
      <c r="E29" s="265" t="s">
        <v>383</v>
      </c>
      <c r="F29" s="265">
        <v>12000</v>
      </c>
      <c r="G29" s="543">
        <f>SUM(F29*1.25)</f>
        <v>15000</v>
      </c>
      <c r="H29" s="58" t="s">
        <v>43</v>
      </c>
      <c r="I29" s="222"/>
      <c r="J29" s="135"/>
      <c r="K29" s="59"/>
      <c r="L29" s="217"/>
      <c r="M29" s="217" t="s">
        <v>308</v>
      </c>
    </row>
    <row r="30" spans="1:37" s="360" customFormat="1" ht="63.75" x14ac:dyDescent="0.2">
      <c r="A30" s="609">
        <v>4223</v>
      </c>
      <c r="B30" s="610" t="s">
        <v>381</v>
      </c>
      <c r="C30" s="608"/>
      <c r="D30" s="611" t="s">
        <v>378</v>
      </c>
      <c r="E30" s="341" t="s">
        <v>248</v>
      </c>
      <c r="F30" s="341">
        <v>63200</v>
      </c>
      <c r="G30" s="612">
        <f>F30*1.25</f>
        <v>79000</v>
      </c>
      <c r="H30" s="312" t="s">
        <v>382</v>
      </c>
      <c r="I30" s="313"/>
      <c r="J30" s="308"/>
      <c r="K30" s="78"/>
      <c r="L30" s="271"/>
      <c r="M30" s="271" t="s">
        <v>308</v>
      </c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</row>
    <row r="31" spans="1:37" s="30" customFormat="1" ht="24" customHeight="1" x14ac:dyDescent="0.2">
      <c r="A31" s="256"/>
      <c r="B31" s="397" t="s">
        <v>174</v>
      </c>
      <c r="C31" s="602"/>
      <c r="D31" s="603"/>
      <c r="E31" s="604"/>
      <c r="F31" s="605"/>
      <c r="G31" s="606"/>
      <c r="H31" s="285"/>
      <c r="I31" s="606"/>
      <c r="J31" s="605"/>
      <c r="K31" s="605"/>
      <c r="L31" s="607"/>
      <c r="M31" s="398"/>
    </row>
    <row r="32" spans="1:37" s="217" customFormat="1" ht="51" x14ac:dyDescent="0.2">
      <c r="A32" s="256">
        <v>3237</v>
      </c>
      <c r="B32" s="257" t="s">
        <v>175</v>
      </c>
      <c r="C32" s="258"/>
      <c r="D32" s="266" t="s">
        <v>182</v>
      </c>
      <c r="E32" s="81" t="s">
        <v>83</v>
      </c>
      <c r="F32" s="260" t="s">
        <v>341</v>
      </c>
      <c r="G32" s="267" t="s">
        <v>342</v>
      </c>
      <c r="H32" s="58" t="s">
        <v>43</v>
      </c>
      <c r="I32" s="262"/>
      <c r="J32" s="263"/>
      <c r="K32" s="264"/>
      <c r="L32" s="8"/>
      <c r="M32" s="59" t="s">
        <v>275</v>
      </c>
    </row>
    <row r="33" spans="1:13" s="30" customFormat="1" ht="51" x14ac:dyDescent="0.2">
      <c r="A33" s="256">
        <v>4541</v>
      </c>
      <c r="B33" s="257" t="s">
        <v>176</v>
      </c>
      <c r="C33" s="258"/>
      <c r="D33" s="259" t="s">
        <v>222</v>
      </c>
      <c r="E33" s="81" t="s">
        <v>265</v>
      </c>
      <c r="F33" s="352">
        <v>20640</v>
      </c>
      <c r="G33" s="43">
        <f t="shared" ref="G33:G39" si="1">F33*1.25</f>
        <v>25800</v>
      </c>
      <c r="H33" s="58" t="s">
        <v>43</v>
      </c>
      <c r="I33" s="262"/>
      <c r="J33" s="263"/>
      <c r="K33" s="264"/>
      <c r="L33" s="8"/>
      <c r="M33" s="59"/>
    </row>
    <row r="34" spans="1:13" s="328" customFormat="1" ht="76.5" x14ac:dyDescent="0.2">
      <c r="A34" s="403">
        <v>4223</v>
      </c>
      <c r="B34" s="418" t="s">
        <v>177</v>
      </c>
      <c r="C34" s="419"/>
      <c r="D34" s="420" t="s">
        <v>219</v>
      </c>
      <c r="E34" s="421" t="s">
        <v>262</v>
      </c>
      <c r="F34" s="422">
        <v>40000</v>
      </c>
      <c r="G34" s="423">
        <f t="shared" si="1"/>
        <v>50000</v>
      </c>
      <c r="H34" s="424" t="s">
        <v>238</v>
      </c>
      <c r="I34" s="425" t="s">
        <v>235</v>
      </c>
      <c r="J34" s="426" t="s">
        <v>37</v>
      </c>
      <c r="K34" s="427" t="s">
        <v>122</v>
      </c>
      <c r="L34" s="428" t="s">
        <v>32</v>
      </c>
      <c r="M34" s="274" t="s">
        <v>314</v>
      </c>
    </row>
    <row r="35" spans="1:13" s="328" customFormat="1" ht="51" x14ac:dyDescent="0.2">
      <c r="A35" s="403">
        <v>4223</v>
      </c>
      <c r="B35" s="245" t="s">
        <v>178</v>
      </c>
      <c r="C35" s="404"/>
      <c r="D35" s="247" t="s">
        <v>183</v>
      </c>
      <c r="E35" s="406" t="s">
        <v>248</v>
      </c>
      <c r="F35" s="249">
        <v>20000</v>
      </c>
      <c r="G35" s="261">
        <f t="shared" si="1"/>
        <v>25000</v>
      </c>
      <c r="H35" s="251" t="s">
        <v>43</v>
      </c>
      <c r="I35" s="412"/>
      <c r="J35" s="409"/>
      <c r="K35" s="410"/>
      <c r="L35" s="336"/>
      <c r="M35" s="274" t="s">
        <v>314</v>
      </c>
    </row>
    <row r="36" spans="1:13" s="328" customFormat="1" ht="25.5" x14ac:dyDescent="0.2">
      <c r="A36" s="403">
        <v>4227</v>
      </c>
      <c r="B36" s="418" t="s">
        <v>179</v>
      </c>
      <c r="C36" s="419"/>
      <c r="D36" s="420" t="s">
        <v>252</v>
      </c>
      <c r="E36" s="421" t="s">
        <v>250</v>
      </c>
      <c r="F36" s="422">
        <v>56000</v>
      </c>
      <c r="G36" s="423">
        <f t="shared" si="1"/>
        <v>70000</v>
      </c>
      <c r="H36" s="424" t="s">
        <v>251</v>
      </c>
      <c r="I36" s="425" t="s">
        <v>235</v>
      </c>
      <c r="J36" s="426" t="s">
        <v>37</v>
      </c>
      <c r="K36" s="427" t="s">
        <v>236</v>
      </c>
      <c r="L36" s="428" t="s">
        <v>32</v>
      </c>
      <c r="M36" s="274" t="s">
        <v>314</v>
      </c>
    </row>
    <row r="37" spans="1:13" s="217" customFormat="1" ht="38.25" x14ac:dyDescent="0.2">
      <c r="A37" s="256">
        <v>3232</v>
      </c>
      <c r="B37" s="257" t="s">
        <v>180</v>
      </c>
      <c r="C37" s="258"/>
      <c r="D37" s="259" t="s">
        <v>223</v>
      </c>
      <c r="E37" s="81" t="s">
        <v>253</v>
      </c>
      <c r="F37" s="265">
        <v>12000</v>
      </c>
      <c r="G37" s="43">
        <f t="shared" si="1"/>
        <v>15000</v>
      </c>
      <c r="H37" s="58" t="s">
        <v>42</v>
      </c>
      <c r="I37" s="262"/>
      <c r="J37" s="263"/>
      <c r="K37" s="264"/>
      <c r="L37" s="8"/>
      <c r="M37" s="59"/>
    </row>
    <row r="38" spans="1:13" s="217" customFormat="1" ht="25.5" x14ac:dyDescent="0.2">
      <c r="A38" s="256">
        <v>4511</v>
      </c>
      <c r="B38" s="257" t="s">
        <v>181</v>
      </c>
      <c r="C38" s="258"/>
      <c r="D38" s="259" t="s">
        <v>224</v>
      </c>
      <c r="E38" s="81" t="s">
        <v>249</v>
      </c>
      <c r="F38" s="260" t="s">
        <v>339</v>
      </c>
      <c r="G38" s="261" t="s">
        <v>340</v>
      </c>
      <c r="H38" s="58" t="s">
        <v>42</v>
      </c>
      <c r="I38" s="262"/>
      <c r="J38" s="263"/>
      <c r="K38" s="264"/>
      <c r="L38" s="8"/>
      <c r="M38" s="59" t="s">
        <v>275</v>
      </c>
    </row>
    <row r="39" spans="1:13" s="217" customFormat="1" ht="51" x14ac:dyDescent="0.2">
      <c r="A39" s="256"/>
      <c r="B39" s="257" t="s">
        <v>280</v>
      </c>
      <c r="C39" s="258"/>
      <c r="D39" s="259" t="s">
        <v>279</v>
      </c>
      <c r="E39" s="81" t="s">
        <v>83</v>
      </c>
      <c r="F39" s="265">
        <v>4000</v>
      </c>
      <c r="G39" s="43">
        <f t="shared" si="1"/>
        <v>5000</v>
      </c>
      <c r="H39" s="58" t="s">
        <v>43</v>
      </c>
      <c r="I39" s="262"/>
      <c r="J39" s="263"/>
      <c r="K39" s="264"/>
      <c r="L39" s="8"/>
      <c r="M39" s="59" t="s">
        <v>308</v>
      </c>
    </row>
    <row r="40" spans="1:13" s="217" customFormat="1" ht="89.25" x14ac:dyDescent="0.2">
      <c r="A40" s="256"/>
      <c r="B40" s="257" t="s">
        <v>387</v>
      </c>
      <c r="C40" s="258"/>
      <c r="D40" s="259" t="s">
        <v>388</v>
      </c>
      <c r="E40" s="81" t="s">
        <v>250</v>
      </c>
      <c r="F40" s="265">
        <v>116000</v>
      </c>
      <c r="G40" s="43">
        <v>145000</v>
      </c>
      <c r="H40" s="58" t="s">
        <v>44</v>
      </c>
      <c r="I40" s="262" t="s">
        <v>235</v>
      </c>
      <c r="J40" s="263" t="s">
        <v>386</v>
      </c>
      <c r="K40" s="264" t="s">
        <v>214</v>
      </c>
      <c r="L40" s="8" t="s">
        <v>32</v>
      </c>
      <c r="M40" s="59" t="s">
        <v>308</v>
      </c>
    </row>
    <row r="41" spans="1:13" s="217" customFormat="1" ht="24" customHeight="1" x14ac:dyDescent="0.2">
      <c r="A41" s="256"/>
      <c r="B41" s="397" t="s">
        <v>184</v>
      </c>
      <c r="C41" s="602"/>
      <c r="D41" s="603"/>
      <c r="E41" s="604"/>
      <c r="F41" s="605"/>
      <c r="G41" s="606"/>
      <c r="H41" s="605"/>
      <c r="I41" s="606"/>
      <c r="J41" s="605"/>
      <c r="K41" s="605"/>
      <c r="L41" s="607"/>
      <c r="M41" s="398"/>
    </row>
    <row r="42" spans="1:13" s="217" customFormat="1" ht="38.25" customHeight="1" x14ac:dyDescent="0.2">
      <c r="A42" s="256">
        <v>3225</v>
      </c>
      <c r="B42" s="257" t="s">
        <v>185</v>
      </c>
      <c r="C42" s="258"/>
      <c r="D42" s="259" t="s">
        <v>218</v>
      </c>
      <c r="E42" s="81" t="s">
        <v>79</v>
      </c>
      <c r="F42" s="265">
        <v>20000</v>
      </c>
      <c r="G42" s="43">
        <f t="shared" ref="G42:G47" si="2">F42*1.25</f>
        <v>25000</v>
      </c>
      <c r="H42" s="58" t="s">
        <v>43</v>
      </c>
      <c r="I42" s="262"/>
      <c r="J42" s="263"/>
      <c r="K42" s="264"/>
      <c r="L42" s="8"/>
      <c r="M42" s="59"/>
    </row>
    <row r="43" spans="1:13" s="217" customFormat="1" ht="66.75" customHeight="1" x14ac:dyDescent="0.2">
      <c r="A43" s="256">
        <v>3237</v>
      </c>
      <c r="B43" s="257" t="s">
        <v>186</v>
      </c>
      <c r="C43" s="258"/>
      <c r="D43" s="259" t="s">
        <v>190</v>
      </c>
      <c r="E43" s="81" t="s">
        <v>83</v>
      </c>
      <c r="F43" s="265">
        <v>24000</v>
      </c>
      <c r="G43" s="43">
        <f t="shared" si="2"/>
        <v>30000</v>
      </c>
      <c r="H43" s="58" t="s">
        <v>43</v>
      </c>
      <c r="I43" s="262"/>
      <c r="J43" s="263"/>
      <c r="K43" s="264"/>
      <c r="L43" s="8"/>
      <c r="M43" s="59"/>
    </row>
    <row r="44" spans="1:13" s="217" customFormat="1" ht="63.75" x14ac:dyDescent="0.2">
      <c r="A44" s="256">
        <v>3237</v>
      </c>
      <c r="B44" s="429" t="s">
        <v>187</v>
      </c>
      <c r="C44" s="258"/>
      <c r="D44" s="259" t="s">
        <v>225</v>
      </c>
      <c r="E44" s="81" t="s">
        <v>254</v>
      </c>
      <c r="F44" s="265">
        <v>6400</v>
      </c>
      <c r="G44" s="43">
        <f t="shared" si="2"/>
        <v>8000</v>
      </c>
      <c r="H44" s="58" t="s">
        <v>43</v>
      </c>
      <c r="I44" s="262"/>
      <c r="J44" s="263"/>
      <c r="K44" s="264"/>
      <c r="L44" s="8"/>
      <c r="M44" s="59"/>
    </row>
    <row r="45" spans="1:13" s="187" customFormat="1" ht="50.25" customHeight="1" x14ac:dyDescent="0.2">
      <c r="A45" s="358">
        <v>4541</v>
      </c>
      <c r="B45" s="429" t="s">
        <v>188</v>
      </c>
      <c r="C45" s="457"/>
      <c r="D45" s="259" t="s">
        <v>216</v>
      </c>
      <c r="E45" s="81" t="s">
        <v>23</v>
      </c>
      <c r="F45" s="265">
        <v>17600</v>
      </c>
      <c r="G45" s="43">
        <f t="shared" si="2"/>
        <v>22000</v>
      </c>
      <c r="H45" s="58" t="s">
        <v>43</v>
      </c>
      <c r="I45" s="459"/>
      <c r="J45" s="253"/>
      <c r="K45" s="254"/>
      <c r="L45" s="255"/>
      <c r="M45" s="216"/>
    </row>
    <row r="46" spans="1:13" s="187" customFormat="1" ht="50.25" customHeight="1" x14ac:dyDescent="0.2">
      <c r="A46" s="358">
        <v>3213</v>
      </c>
      <c r="B46" s="429" t="s">
        <v>189</v>
      </c>
      <c r="C46" s="457"/>
      <c r="D46" s="259" t="s">
        <v>217</v>
      </c>
      <c r="E46" s="430" t="s">
        <v>246</v>
      </c>
      <c r="F46" s="265">
        <v>23000</v>
      </c>
      <c r="G46" s="43">
        <f t="shared" si="2"/>
        <v>28750</v>
      </c>
      <c r="H46" s="58" t="s">
        <v>43</v>
      </c>
      <c r="I46" s="459"/>
      <c r="J46" s="253"/>
      <c r="K46" s="254"/>
      <c r="L46" s="255"/>
      <c r="M46" s="216"/>
    </row>
    <row r="47" spans="1:13" s="187" customFormat="1" ht="27.75" customHeight="1" x14ac:dyDescent="0.2">
      <c r="A47" s="358"/>
      <c r="B47" s="431" t="s">
        <v>230</v>
      </c>
      <c r="C47" s="457"/>
      <c r="D47" s="359" t="s">
        <v>231</v>
      </c>
      <c r="E47" s="430" t="s">
        <v>255</v>
      </c>
      <c r="F47" s="352">
        <v>4000</v>
      </c>
      <c r="G47" s="101">
        <f t="shared" si="2"/>
        <v>5000</v>
      </c>
      <c r="H47" s="58" t="s">
        <v>43</v>
      </c>
      <c r="I47" s="459"/>
      <c r="J47" s="253"/>
      <c r="K47" s="435"/>
      <c r="L47" s="393"/>
      <c r="M47" s="216"/>
    </row>
    <row r="48" spans="1:13" s="187" customFormat="1" ht="51" customHeight="1" x14ac:dyDescent="0.2">
      <c r="A48" s="358"/>
      <c r="B48" s="432" t="s">
        <v>392</v>
      </c>
      <c r="D48" s="337" t="s">
        <v>390</v>
      </c>
      <c r="E48" s="433" t="s">
        <v>394</v>
      </c>
      <c r="F48" s="434">
        <v>8000</v>
      </c>
      <c r="G48" s="182">
        <v>10000</v>
      </c>
      <c r="H48" s="58" t="s">
        <v>43</v>
      </c>
      <c r="I48" s="393"/>
      <c r="J48" s="393"/>
      <c r="K48" s="435"/>
      <c r="L48" s="393"/>
      <c r="M48" s="216" t="s">
        <v>308</v>
      </c>
    </row>
    <row r="49" spans="1:29" s="187" customFormat="1" ht="52.5" customHeight="1" x14ac:dyDescent="0.2">
      <c r="A49" s="358"/>
      <c r="B49" s="432" t="s">
        <v>393</v>
      </c>
      <c r="D49" s="359" t="s">
        <v>391</v>
      </c>
      <c r="E49" s="433" t="s">
        <v>394</v>
      </c>
      <c r="F49" s="434">
        <v>8000</v>
      </c>
      <c r="G49" s="182">
        <v>10000</v>
      </c>
      <c r="H49" s="58" t="s">
        <v>43</v>
      </c>
      <c r="I49" s="393"/>
      <c r="J49" s="393"/>
      <c r="K49" s="435"/>
      <c r="L49" s="393"/>
      <c r="M49" s="216" t="s">
        <v>308</v>
      </c>
    </row>
    <row r="50" spans="1:29" s="187" customFormat="1" ht="27.75" customHeight="1" x14ac:dyDescent="0.2">
      <c r="A50" s="384"/>
      <c r="B50" s="436" t="s">
        <v>368</v>
      </c>
      <c r="C50" s="437"/>
      <c r="D50" s="438"/>
      <c r="E50" s="439"/>
      <c r="F50" s="440"/>
      <c r="G50" s="439"/>
      <c r="H50" s="439"/>
      <c r="I50" s="439"/>
      <c r="J50" s="441"/>
      <c r="K50" s="442"/>
      <c r="L50" s="393"/>
      <c r="M50" s="216"/>
    </row>
    <row r="51" spans="1:29" s="187" customFormat="1" ht="68.25" customHeight="1" thickBot="1" x14ac:dyDescent="0.25">
      <c r="A51" s="384"/>
      <c r="B51" s="385" t="s">
        <v>374</v>
      </c>
      <c r="C51" s="386"/>
      <c r="D51" s="135" t="s">
        <v>369</v>
      </c>
      <c r="E51" s="315">
        <v>71318000</v>
      </c>
      <c r="F51" s="387">
        <v>16000</v>
      </c>
      <c r="G51" s="388">
        <v>20000</v>
      </c>
      <c r="H51" s="389" t="s">
        <v>43</v>
      </c>
      <c r="I51" s="390"/>
      <c r="J51" s="391"/>
      <c r="K51" s="392"/>
      <c r="L51" s="393"/>
      <c r="M51" s="216" t="s">
        <v>308</v>
      </c>
    </row>
    <row r="52" spans="1:29" s="187" customFormat="1" ht="15" customHeight="1" x14ac:dyDescent="0.2">
      <c r="A52" s="384"/>
      <c r="B52" s="443"/>
      <c r="C52" s="444"/>
      <c r="D52" s="135"/>
      <c r="E52" s="315"/>
      <c r="F52" s="445"/>
      <c r="G52" s="446"/>
      <c r="H52" s="447"/>
      <c r="I52" s="448"/>
      <c r="J52" s="444"/>
      <c r="K52" s="135"/>
      <c r="L52" s="393"/>
      <c r="M52" s="216"/>
    </row>
    <row r="53" spans="1:29" s="187" customFormat="1" ht="50.25" customHeight="1" x14ac:dyDescent="0.2">
      <c r="A53" s="358"/>
      <c r="B53" s="397" t="s">
        <v>191</v>
      </c>
      <c r="C53" s="602"/>
      <c r="D53" s="603"/>
      <c r="E53" s="604"/>
      <c r="F53" s="605"/>
      <c r="G53" s="606"/>
      <c r="H53" s="605"/>
      <c r="I53" s="606"/>
      <c r="J53" s="605"/>
      <c r="K53" s="605"/>
      <c r="L53" s="607"/>
      <c r="M53" s="398"/>
    </row>
    <row r="54" spans="1:29" s="348" customFormat="1" ht="63.75" x14ac:dyDescent="0.2">
      <c r="A54" s="244">
        <v>4541</v>
      </c>
      <c r="B54" s="418" t="s">
        <v>192</v>
      </c>
      <c r="C54" s="449"/>
      <c r="D54" s="420" t="s">
        <v>226</v>
      </c>
      <c r="E54" s="450" t="s">
        <v>23</v>
      </c>
      <c r="F54" s="422">
        <v>48000</v>
      </c>
      <c r="G54" s="451">
        <f>F54*1.25</f>
        <v>60000</v>
      </c>
      <c r="H54" s="452" t="s">
        <v>261</v>
      </c>
      <c r="I54" s="425" t="s">
        <v>235</v>
      </c>
      <c r="J54" s="426" t="s">
        <v>237</v>
      </c>
      <c r="K54" s="427" t="s">
        <v>236</v>
      </c>
      <c r="L54" s="428" t="s">
        <v>32</v>
      </c>
      <c r="M54" s="453" t="s">
        <v>314</v>
      </c>
    </row>
    <row r="55" spans="1:29" s="187" customFormat="1" ht="127.5" x14ac:dyDescent="0.2">
      <c r="A55" s="358"/>
      <c r="B55" s="338" t="s">
        <v>385</v>
      </c>
      <c r="C55" s="339"/>
      <c r="D55" s="400" t="s">
        <v>389</v>
      </c>
      <c r="E55" s="340" t="s">
        <v>23</v>
      </c>
      <c r="F55" s="341">
        <v>64000</v>
      </c>
      <c r="G55" s="342">
        <v>80000</v>
      </c>
      <c r="H55" s="78" t="s">
        <v>261</v>
      </c>
      <c r="I55" s="454" t="s">
        <v>235</v>
      </c>
      <c r="J55" s="455" t="s">
        <v>386</v>
      </c>
      <c r="K55" s="313" t="s">
        <v>214</v>
      </c>
      <c r="L55" s="271" t="s">
        <v>32</v>
      </c>
      <c r="M55" s="343" t="s">
        <v>308</v>
      </c>
    </row>
    <row r="56" spans="1:29" s="187" customFormat="1" ht="89.25" x14ac:dyDescent="0.2">
      <c r="A56" s="358">
        <v>3237</v>
      </c>
      <c r="B56" s="257" t="s">
        <v>193</v>
      </c>
      <c r="C56" s="457"/>
      <c r="D56" s="259" t="s">
        <v>227</v>
      </c>
      <c r="E56" s="430" t="s">
        <v>256</v>
      </c>
      <c r="F56" s="265">
        <v>20000</v>
      </c>
      <c r="G56" s="458">
        <f>F56*1.25</f>
        <v>25000</v>
      </c>
      <c r="H56" s="58" t="s">
        <v>43</v>
      </c>
      <c r="I56" s="459"/>
      <c r="J56" s="253"/>
      <c r="K56" s="254"/>
      <c r="L56" s="255"/>
      <c r="M56" s="216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</row>
    <row r="57" spans="1:29" s="467" customFormat="1" ht="51" x14ac:dyDescent="0.2">
      <c r="A57" s="613"/>
      <c r="B57" s="418" t="s">
        <v>355</v>
      </c>
      <c r="C57" s="449"/>
      <c r="D57" s="614" t="s">
        <v>356</v>
      </c>
      <c r="E57" s="450" t="s">
        <v>360</v>
      </c>
      <c r="F57" s="422">
        <v>45000</v>
      </c>
      <c r="G57" s="451">
        <v>56250</v>
      </c>
      <c r="H57" s="274" t="s">
        <v>238</v>
      </c>
      <c r="I57" s="615" t="s">
        <v>235</v>
      </c>
      <c r="J57" s="616" t="s">
        <v>237</v>
      </c>
      <c r="K57" s="617" t="s">
        <v>122</v>
      </c>
      <c r="L57" s="618" t="s">
        <v>32</v>
      </c>
      <c r="M57" s="453" t="s">
        <v>414</v>
      </c>
      <c r="N57" s="466"/>
      <c r="O57" s="466"/>
      <c r="P57" s="466"/>
      <c r="Q57" s="466"/>
      <c r="R57" s="466"/>
      <c r="S57" s="466"/>
      <c r="T57" s="466"/>
      <c r="U57" s="466"/>
      <c r="V57" s="466"/>
      <c r="W57" s="466"/>
      <c r="X57" s="466"/>
      <c r="Y57" s="466"/>
      <c r="Z57" s="466"/>
      <c r="AA57" s="466"/>
    </row>
    <row r="58" spans="1:29" s="348" customFormat="1" ht="25.5" x14ac:dyDescent="0.2">
      <c r="A58" s="244">
        <v>4227</v>
      </c>
      <c r="B58" s="245" t="s">
        <v>194</v>
      </c>
      <c r="C58" s="246"/>
      <c r="D58" s="247" t="s">
        <v>195</v>
      </c>
      <c r="E58" s="248" t="s">
        <v>250</v>
      </c>
      <c r="F58" s="249">
        <v>20000</v>
      </c>
      <c r="G58" s="250">
        <f>F58*1.25</f>
        <v>25000</v>
      </c>
      <c r="H58" s="251" t="s">
        <v>44</v>
      </c>
      <c r="I58" s="252"/>
      <c r="J58" s="344"/>
      <c r="K58" s="345"/>
      <c r="L58" s="346"/>
      <c r="M58" s="347" t="s">
        <v>314</v>
      </c>
    </row>
    <row r="59" spans="1:29" s="126" customFormat="1" ht="26.25" customHeight="1" x14ac:dyDescent="0.2">
      <c r="A59" s="358">
        <v>4227</v>
      </c>
      <c r="B59" s="257" t="s">
        <v>413</v>
      </c>
      <c r="C59" s="457"/>
      <c r="D59" s="259" t="s">
        <v>195</v>
      </c>
      <c r="E59" s="430" t="s">
        <v>250</v>
      </c>
      <c r="F59" s="265">
        <v>20000</v>
      </c>
      <c r="G59" s="458">
        <f>F59*1.25</f>
        <v>25000</v>
      </c>
      <c r="H59" s="58" t="s">
        <v>44</v>
      </c>
      <c r="I59" s="459"/>
      <c r="J59" s="253"/>
      <c r="K59" s="254"/>
      <c r="L59" s="255"/>
      <c r="M59" s="216" t="s">
        <v>308</v>
      </c>
    </row>
    <row r="60" spans="1:29" s="187" customFormat="1" ht="15" x14ac:dyDescent="0.2">
      <c r="A60" s="358"/>
      <c r="B60" s="397" t="s">
        <v>196</v>
      </c>
      <c r="C60" s="602"/>
      <c r="D60" s="603"/>
      <c r="E60" s="604"/>
      <c r="F60" s="605"/>
      <c r="G60" s="619"/>
      <c r="H60" s="605"/>
      <c r="I60" s="606"/>
      <c r="J60" s="605"/>
      <c r="K60" s="605"/>
      <c r="L60" s="607"/>
      <c r="M60" s="456"/>
    </row>
    <row r="61" spans="1:29" s="187" customFormat="1" ht="38.25" x14ac:dyDescent="0.2">
      <c r="A61" s="244">
        <v>3237</v>
      </c>
      <c r="B61" s="245" t="s">
        <v>197</v>
      </c>
      <c r="C61" s="246"/>
      <c r="D61" s="247" t="s">
        <v>228</v>
      </c>
      <c r="E61" s="248" t="s">
        <v>83</v>
      </c>
      <c r="F61" s="249">
        <v>11200</v>
      </c>
      <c r="G61" s="250">
        <f>F61*1.25</f>
        <v>14000</v>
      </c>
      <c r="H61" s="251" t="s">
        <v>43</v>
      </c>
      <c r="I61" s="252"/>
      <c r="J61" s="253"/>
      <c r="K61" s="254"/>
      <c r="L61" s="255"/>
      <c r="M61" s="216" t="s">
        <v>314</v>
      </c>
    </row>
    <row r="62" spans="1:29" s="187" customFormat="1" ht="38.25" x14ac:dyDescent="0.2">
      <c r="A62" s="244">
        <v>3237</v>
      </c>
      <c r="B62" s="245" t="s">
        <v>198</v>
      </c>
      <c r="C62" s="246"/>
      <c r="D62" s="247" t="s">
        <v>229</v>
      </c>
      <c r="E62" s="248" t="s">
        <v>257</v>
      </c>
      <c r="F62" s="249">
        <v>14800</v>
      </c>
      <c r="G62" s="250">
        <f>F62*1.25</f>
        <v>18500</v>
      </c>
      <c r="H62" s="251" t="s">
        <v>43</v>
      </c>
      <c r="I62" s="252"/>
      <c r="J62" s="253"/>
      <c r="K62" s="254"/>
      <c r="L62" s="255"/>
      <c r="M62" s="216" t="s">
        <v>314</v>
      </c>
    </row>
    <row r="63" spans="1:29" s="187" customFormat="1" ht="63.75" x14ac:dyDescent="0.2">
      <c r="A63" s="358"/>
      <c r="B63" s="257" t="s">
        <v>336</v>
      </c>
      <c r="C63" s="457"/>
      <c r="D63" s="337" t="s">
        <v>337</v>
      </c>
      <c r="E63" s="430" t="s">
        <v>338</v>
      </c>
      <c r="F63" s="265">
        <v>26000</v>
      </c>
      <c r="G63" s="458">
        <v>32500</v>
      </c>
      <c r="H63" s="58" t="s">
        <v>43</v>
      </c>
      <c r="I63" s="459"/>
      <c r="J63" s="253"/>
      <c r="K63" s="254"/>
      <c r="L63" s="255"/>
      <c r="M63" s="216" t="s">
        <v>308</v>
      </c>
    </row>
    <row r="64" spans="1:29" s="187" customFormat="1" ht="25.5" x14ac:dyDescent="0.2">
      <c r="A64" s="358">
        <v>3237</v>
      </c>
      <c r="B64" s="257" t="s">
        <v>199</v>
      </c>
      <c r="C64" s="457"/>
      <c r="D64" s="259" t="s">
        <v>201</v>
      </c>
      <c r="E64" s="430" t="s">
        <v>247</v>
      </c>
      <c r="F64" s="265">
        <v>5450</v>
      </c>
      <c r="G64" s="458">
        <f>F64*1.25</f>
        <v>6812.5</v>
      </c>
      <c r="H64" s="58" t="s">
        <v>43</v>
      </c>
      <c r="I64" s="459"/>
      <c r="J64" s="253"/>
      <c r="K64" s="254"/>
      <c r="L64" s="255"/>
      <c r="M64" s="216"/>
    </row>
    <row r="65" spans="1:13" ht="15" customHeight="1" thickBot="1" x14ac:dyDescent="0.25">
      <c r="A65" s="316">
        <v>3293</v>
      </c>
      <c r="B65" s="460" t="s">
        <v>200</v>
      </c>
      <c r="C65" s="620"/>
      <c r="D65" s="461" t="s">
        <v>202</v>
      </c>
      <c r="E65" s="462" t="s">
        <v>255</v>
      </c>
      <c r="F65" s="463">
        <v>3000</v>
      </c>
      <c r="G65" s="621">
        <f>F65*1.25</f>
        <v>3750</v>
      </c>
      <c r="H65" s="239" t="s">
        <v>43</v>
      </c>
      <c r="I65" s="622"/>
      <c r="J65" s="623"/>
      <c r="K65" s="624"/>
      <c r="L65" s="625"/>
      <c r="M65" s="239"/>
    </row>
    <row r="66" spans="1:13" ht="15" customHeight="1" x14ac:dyDescent="0.2">
      <c r="D66" s="170"/>
      <c r="M66" s="115"/>
    </row>
    <row r="67" spans="1:13" ht="84" customHeight="1" x14ac:dyDescent="0.2">
      <c r="M67" s="115"/>
    </row>
    <row r="68" spans="1:13" ht="6" customHeight="1" x14ac:dyDescent="0.2">
      <c r="D68" s="171"/>
      <c r="F68" s="1"/>
      <c r="G68" s="1"/>
      <c r="H68" s="40"/>
      <c r="I68" s="40"/>
      <c r="M68" s="115"/>
    </row>
    <row r="69" spans="1:13" ht="16.5" customHeight="1" x14ac:dyDescent="0.2">
      <c r="D69" s="166"/>
      <c r="M69" s="115"/>
    </row>
    <row r="70" spans="1:13" x14ac:dyDescent="0.2">
      <c r="D70" s="30"/>
      <c r="F70" s="1"/>
      <c r="G70" s="1"/>
      <c r="H70" s="40"/>
      <c r="M70" s="115"/>
    </row>
    <row r="71" spans="1:13" ht="15.75" customHeight="1" x14ac:dyDescent="0.2">
      <c r="D71" s="166"/>
      <c r="G71" s="1"/>
      <c r="M71" s="115"/>
    </row>
    <row r="72" spans="1:13" ht="15.75" customHeight="1" x14ac:dyDescent="0.2">
      <c r="B72" s="177"/>
      <c r="C72" s="21"/>
      <c r="D72" s="30"/>
      <c r="E72" s="23"/>
      <c r="F72" s="23"/>
      <c r="G72" s="33"/>
      <c r="H72" s="40"/>
      <c r="M72" s="115"/>
    </row>
    <row r="73" spans="1:13" ht="15.75" customHeight="1" x14ac:dyDescent="0.2">
      <c r="B73" s="178"/>
      <c r="C73" s="23"/>
      <c r="D73" s="172"/>
      <c r="E73" s="23"/>
      <c r="F73" s="23"/>
      <c r="G73" s="23"/>
    </row>
    <row r="74" spans="1:13" ht="15.75" customHeight="1" x14ac:dyDescent="0.2">
      <c r="B74" s="178"/>
      <c r="C74" s="23"/>
      <c r="D74" s="173"/>
      <c r="E74" s="23"/>
      <c r="F74" s="23"/>
      <c r="G74" s="23"/>
    </row>
    <row r="75" spans="1:13" ht="8.25" customHeight="1" x14ac:dyDescent="0.2">
      <c r="B75" s="178"/>
      <c r="C75" s="23"/>
      <c r="D75" s="174"/>
      <c r="E75" s="23"/>
      <c r="F75" s="23"/>
      <c r="G75" s="23"/>
      <c r="H75" s="40"/>
    </row>
    <row r="76" spans="1:13" s="6" customFormat="1" ht="15.75" x14ac:dyDescent="0.2">
      <c r="A76"/>
      <c r="B76" s="179"/>
      <c r="C76" s="21"/>
      <c r="D76" s="175"/>
      <c r="E76" s="21"/>
      <c r="F76" s="21"/>
      <c r="G76" s="21"/>
      <c r="H76" s="4"/>
      <c r="I76" s="4"/>
      <c r="J76" s="4"/>
      <c r="K76" s="4"/>
      <c r="L76" s="14"/>
      <c r="M76" s="65"/>
    </row>
    <row r="77" spans="1:13" s="5" customFormat="1" ht="15.75" x14ac:dyDescent="0.2">
      <c r="A77" s="6"/>
      <c r="B77" s="179"/>
      <c r="C77" s="21"/>
      <c r="D77" s="175"/>
      <c r="E77" s="21"/>
      <c r="F77" s="21"/>
      <c r="G77" s="21"/>
      <c r="H77" s="4"/>
      <c r="I77" s="4"/>
      <c r="J77" s="4"/>
      <c r="K77" s="4"/>
      <c r="L77" s="14"/>
      <c r="M77" s="65"/>
    </row>
    <row r="78" spans="1:13" ht="15" x14ac:dyDescent="0.2">
      <c r="A78" s="5"/>
      <c r="B78" s="180"/>
      <c r="C78" s="23"/>
      <c r="D78" s="174"/>
      <c r="E78" s="23"/>
      <c r="F78" s="23"/>
      <c r="G78" s="23"/>
    </row>
    <row r="80" spans="1:13" s="20" customFormat="1" x14ac:dyDescent="0.2">
      <c r="A80"/>
      <c r="C80" s="15"/>
      <c r="E80"/>
      <c r="F80"/>
      <c r="G80"/>
      <c r="H80" s="4"/>
      <c r="I80" s="4"/>
      <c r="J80" s="4"/>
      <c r="K80" s="4"/>
      <c r="L80" s="14"/>
      <c r="M80" s="65"/>
    </row>
    <row r="81" spans="1:13" s="20" customFormat="1" x14ac:dyDescent="0.2">
      <c r="C81" s="15"/>
      <c r="E81"/>
      <c r="F81"/>
      <c r="G81"/>
      <c r="H81" s="4"/>
      <c r="I81" s="4"/>
      <c r="J81" s="4"/>
      <c r="K81" s="4"/>
      <c r="L81" s="14"/>
      <c r="M81" s="65"/>
    </row>
    <row r="82" spans="1:13" ht="6" customHeight="1" x14ac:dyDescent="0.2">
      <c r="A82" s="20"/>
    </row>
    <row r="83" spans="1:13" ht="16.5" customHeight="1" x14ac:dyDescent="0.2"/>
    <row r="84" spans="1:13" s="5" customFormat="1" x14ac:dyDescent="0.2">
      <c r="A84"/>
      <c r="B84" s="20"/>
      <c r="C84" s="15"/>
      <c r="D84" s="20"/>
      <c r="E84"/>
      <c r="F84"/>
      <c r="G84"/>
      <c r="H84" s="4"/>
      <c r="I84" s="4"/>
      <c r="J84" s="4"/>
      <c r="K84" s="4"/>
      <c r="L84" s="14"/>
      <c r="M84" s="65"/>
    </row>
    <row r="85" spans="1:13" s="5" customFormat="1" ht="15" customHeight="1" x14ac:dyDescent="0.2">
      <c r="B85" s="20"/>
      <c r="C85" s="15"/>
      <c r="D85" s="20"/>
      <c r="E85"/>
      <c r="F85"/>
      <c r="G85"/>
      <c r="H85" s="4"/>
      <c r="I85" s="4"/>
      <c r="J85" s="4"/>
      <c r="K85" s="4"/>
      <c r="L85" s="14"/>
      <c r="M85" s="65"/>
    </row>
    <row r="86" spans="1:13" s="5" customFormat="1" x14ac:dyDescent="0.2">
      <c r="B86" s="20"/>
      <c r="C86" s="15"/>
      <c r="D86" s="20"/>
      <c r="E86"/>
      <c r="F86"/>
      <c r="G86"/>
      <c r="H86" s="4"/>
      <c r="I86" s="4"/>
      <c r="J86" s="4"/>
      <c r="K86" s="4"/>
      <c r="L86" s="14"/>
      <c r="M86" s="65"/>
    </row>
    <row r="87" spans="1:13" s="5" customFormat="1" x14ac:dyDescent="0.2">
      <c r="B87" s="20"/>
      <c r="C87" s="15"/>
      <c r="D87" s="20"/>
      <c r="E87"/>
      <c r="F87"/>
      <c r="G87"/>
      <c r="H87" s="4"/>
      <c r="I87" s="4"/>
      <c r="J87" s="4"/>
      <c r="K87" s="4"/>
      <c r="L87" s="14"/>
      <c r="M87" s="65"/>
    </row>
    <row r="88" spans="1:13" s="5" customFormat="1" x14ac:dyDescent="0.2">
      <c r="B88" s="20"/>
      <c r="C88" s="15"/>
      <c r="D88" s="20"/>
      <c r="E88"/>
      <c r="F88"/>
      <c r="G88"/>
      <c r="H88" s="4"/>
      <c r="I88" s="4"/>
      <c r="J88" s="4"/>
      <c r="K88" s="4"/>
      <c r="L88" s="14"/>
      <c r="M88" s="65"/>
    </row>
    <row r="89" spans="1:13" x14ac:dyDescent="0.2">
      <c r="A89" s="5"/>
    </row>
    <row r="95" spans="1:13" s="4" customFormat="1" x14ac:dyDescent="0.2">
      <c r="A95"/>
      <c r="B95" s="20"/>
      <c r="C95" s="15"/>
      <c r="D95" s="20"/>
      <c r="E95"/>
      <c r="F95"/>
      <c r="G95"/>
      <c r="L95" s="14"/>
      <c r="M95" s="65"/>
    </row>
    <row r="96" spans="1:13" s="4" customFormat="1" x14ac:dyDescent="0.2">
      <c r="B96" s="20"/>
      <c r="C96" s="15"/>
      <c r="D96" s="20"/>
      <c r="E96"/>
      <c r="F96"/>
      <c r="G96"/>
      <c r="L96" s="14"/>
      <c r="M96" s="65"/>
    </row>
    <row r="97" spans="1:13" s="4" customFormat="1" x14ac:dyDescent="0.2">
      <c r="B97" s="20"/>
      <c r="C97" s="15"/>
      <c r="D97" s="20"/>
      <c r="E97"/>
      <c r="F97"/>
      <c r="G97"/>
      <c r="L97" s="14"/>
      <c r="M97" s="65"/>
    </row>
    <row r="98" spans="1:13" s="4" customFormat="1" x14ac:dyDescent="0.2">
      <c r="B98" s="20"/>
      <c r="C98" s="15"/>
      <c r="D98" s="20"/>
      <c r="E98"/>
      <c r="F98"/>
      <c r="G98"/>
      <c r="L98" s="14"/>
      <c r="M98" s="65"/>
    </row>
    <row r="99" spans="1:13" s="4" customFormat="1" x14ac:dyDescent="0.2">
      <c r="B99" s="20"/>
      <c r="C99" s="15"/>
      <c r="D99" s="20"/>
      <c r="E99"/>
      <c r="F99"/>
      <c r="G99"/>
      <c r="L99" s="14"/>
      <c r="M99" s="65"/>
    </row>
    <row r="100" spans="1:13" s="4" customFormat="1" x14ac:dyDescent="0.2">
      <c r="B100" s="20"/>
      <c r="C100" s="15"/>
      <c r="D100" s="20"/>
      <c r="E100"/>
      <c r="F100"/>
      <c r="G100"/>
      <c r="L100" s="14"/>
      <c r="M100" s="65"/>
    </row>
    <row r="101" spans="1:13" s="4" customFormat="1" x14ac:dyDescent="0.2">
      <c r="B101" s="20"/>
      <c r="C101" s="15"/>
      <c r="D101" s="20"/>
      <c r="E101"/>
      <c r="F101"/>
      <c r="G101"/>
      <c r="L101" s="14"/>
      <c r="M101" s="65"/>
    </row>
    <row r="102" spans="1:13" x14ac:dyDescent="0.2">
      <c r="A102" s="4"/>
    </row>
  </sheetData>
  <sortState xmlns:xlrd2="http://schemas.microsoft.com/office/spreadsheetml/2017/richdata2" ref="F23:H28">
    <sortCondition descending="1" ref="H28"/>
  </sortState>
  <mergeCells count="5">
    <mergeCell ref="B2:M2"/>
    <mergeCell ref="B4:C4"/>
    <mergeCell ref="B3:M3"/>
    <mergeCell ref="B12:C12"/>
    <mergeCell ref="B13:C1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tabSelected="1" workbookViewId="0">
      <selection activeCell="B1" sqref="B1:M1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491" t="s">
        <v>424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6"/>
    </row>
    <row r="2" spans="1:13" ht="13.5" customHeight="1" thickBot="1" x14ac:dyDescent="0.25">
      <c r="B2" s="502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4"/>
    </row>
    <row r="3" spans="1:13" ht="48" x14ac:dyDescent="0.2">
      <c r="A3" s="183"/>
      <c r="B3" s="500" t="s">
        <v>10</v>
      </c>
      <c r="C3" s="501"/>
      <c r="D3" s="169" t="s">
        <v>3</v>
      </c>
      <c r="E3" s="10" t="s">
        <v>15</v>
      </c>
      <c r="F3" s="10" t="s">
        <v>11</v>
      </c>
      <c r="G3" s="9" t="s">
        <v>40</v>
      </c>
      <c r="H3" s="10" t="s">
        <v>4</v>
      </c>
      <c r="I3" s="9" t="s">
        <v>5</v>
      </c>
      <c r="J3" s="57" t="s">
        <v>6</v>
      </c>
      <c r="K3" s="10" t="s">
        <v>13</v>
      </c>
      <c r="L3" s="9" t="s">
        <v>17</v>
      </c>
      <c r="M3" s="80" t="s">
        <v>38</v>
      </c>
    </row>
    <row r="4" spans="1:13" ht="13.5" thickBot="1" x14ac:dyDescent="0.25">
      <c r="A4" s="144"/>
      <c r="B4" s="72"/>
      <c r="C4" s="208"/>
      <c r="D4" s="209"/>
      <c r="E4" s="186"/>
      <c r="F4" s="210"/>
      <c r="G4" s="211"/>
      <c r="H4" s="212"/>
      <c r="I4" s="213"/>
      <c r="J4" s="214"/>
      <c r="K4" s="212"/>
      <c r="L4" s="215"/>
      <c r="M4" s="216"/>
    </row>
    <row r="5" spans="1:13" ht="24" customHeight="1" thickBot="1" x14ac:dyDescent="0.25">
      <c r="A5" s="184"/>
      <c r="B5" s="207" t="s">
        <v>157</v>
      </c>
      <c r="C5" s="506" t="s">
        <v>302</v>
      </c>
      <c r="D5" s="507"/>
      <c r="E5" s="507"/>
      <c r="F5" s="507"/>
      <c r="G5" s="507"/>
      <c r="H5" s="507"/>
      <c r="I5" s="507"/>
      <c r="J5" s="507"/>
      <c r="K5" s="507"/>
      <c r="L5" s="507"/>
      <c r="M5" s="508"/>
    </row>
    <row r="6" spans="1:13" ht="26.25" customHeight="1" x14ac:dyDescent="0.2">
      <c r="A6" s="184"/>
      <c r="B6" s="205" t="s">
        <v>293</v>
      </c>
      <c r="C6" s="223" t="s">
        <v>303</v>
      </c>
      <c r="D6" s="217" t="s">
        <v>309</v>
      </c>
      <c r="E6" s="224" t="s">
        <v>311</v>
      </c>
      <c r="F6" s="225">
        <v>20000</v>
      </c>
      <c r="G6" s="226">
        <v>25000</v>
      </c>
      <c r="H6" s="165" t="s">
        <v>43</v>
      </c>
      <c r="I6" s="227"/>
      <c r="J6" s="228"/>
      <c r="K6" s="222"/>
      <c r="L6" s="217"/>
      <c r="M6" s="229" t="s">
        <v>308</v>
      </c>
    </row>
    <row r="7" spans="1:13" ht="51" x14ac:dyDescent="0.2">
      <c r="A7" s="184"/>
      <c r="B7" s="205" t="s">
        <v>294</v>
      </c>
      <c r="C7" s="188" t="s">
        <v>304</v>
      </c>
      <c r="D7" s="135" t="s">
        <v>335</v>
      </c>
      <c r="E7" s="81" t="s">
        <v>313</v>
      </c>
      <c r="F7" s="230">
        <v>230000</v>
      </c>
      <c r="G7" s="231">
        <v>287500</v>
      </c>
      <c r="H7" s="58" t="s">
        <v>84</v>
      </c>
      <c r="I7" s="232" t="s">
        <v>18</v>
      </c>
      <c r="J7" s="233" t="s">
        <v>306</v>
      </c>
      <c r="K7" s="222" t="s">
        <v>214</v>
      </c>
      <c r="L7" s="217" t="s">
        <v>32</v>
      </c>
      <c r="M7" s="59" t="s">
        <v>307</v>
      </c>
    </row>
    <row r="8" spans="1:13" ht="32.25" customHeight="1" thickBot="1" x14ac:dyDescent="0.25">
      <c r="A8" s="184"/>
      <c r="B8" s="206" t="s">
        <v>295</v>
      </c>
      <c r="C8" s="234" t="s">
        <v>305</v>
      </c>
      <c r="D8" s="235" t="s">
        <v>310</v>
      </c>
      <c r="E8" s="236" t="s">
        <v>312</v>
      </c>
      <c r="F8" s="237">
        <v>5250</v>
      </c>
      <c r="G8" s="238">
        <v>6562.5</v>
      </c>
      <c r="H8" s="239" t="s">
        <v>43</v>
      </c>
      <c r="I8" s="240"/>
      <c r="J8" s="241"/>
      <c r="K8" s="242"/>
      <c r="L8" s="235"/>
      <c r="M8" s="243" t="s">
        <v>308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92" t="s">
        <v>54</v>
      </c>
      <c r="B1" s="493"/>
      <c r="C1" s="493"/>
      <c r="D1" s="493"/>
      <c r="E1" s="493"/>
      <c r="F1" s="493"/>
      <c r="G1" s="493"/>
      <c r="H1" s="493"/>
      <c r="I1" s="493"/>
      <c r="J1" s="493"/>
      <c r="K1" s="494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2025-11-17T12:17:54Z</cp:lastPrinted>
  <dcterms:created xsi:type="dcterms:W3CDTF">2009-05-15T07:17:59Z</dcterms:created>
  <dcterms:modified xsi:type="dcterms:W3CDTF">2025-12-17T09:52:52Z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